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Лист1!$A$5:$O$87</definedName>
    <definedName name="_xlnm.Print_Titles" localSheetId="0">Лист1!$3:$6</definedName>
  </definedNames>
  <calcPr calcId="152511"/>
</workbook>
</file>

<file path=xl/calcChain.xml><?xml version="1.0" encoding="utf-8"?>
<calcChain xmlns="http://schemas.openxmlformats.org/spreadsheetml/2006/main">
  <c r="K86" i="1" l="1"/>
  <c r="O86" i="1" s="1"/>
  <c r="J86" i="1"/>
  <c r="N86" i="1" s="1"/>
  <c r="I86" i="1"/>
  <c r="M86" i="1" s="1"/>
  <c r="H86" i="1"/>
  <c r="L86" i="1" s="1"/>
  <c r="K85" i="1"/>
  <c r="O85" i="1" s="1"/>
  <c r="J85" i="1"/>
  <c r="N85" i="1" s="1"/>
  <c r="I85" i="1"/>
  <c r="M85" i="1" s="1"/>
  <c r="H85" i="1"/>
  <c r="L85" i="1" s="1"/>
  <c r="K84" i="1"/>
  <c r="O84" i="1" s="1"/>
  <c r="J84" i="1"/>
  <c r="N84" i="1" s="1"/>
  <c r="I84" i="1"/>
  <c r="M84" i="1" s="1"/>
  <c r="H84" i="1"/>
  <c r="L84" i="1" s="1"/>
  <c r="K83" i="1"/>
  <c r="O83" i="1" s="1"/>
  <c r="J83" i="1"/>
  <c r="N83" i="1" s="1"/>
  <c r="I83" i="1"/>
  <c r="M83" i="1" s="1"/>
  <c r="H83" i="1"/>
  <c r="L83" i="1" s="1"/>
  <c r="K82" i="1"/>
  <c r="J82" i="1"/>
  <c r="I82" i="1"/>
  <c r="H82" i="1"/>
  <c r="K81" i="1"/>
  <c r="O81" i="1" s="1"/>
  <c r="J81" i="1"/>
  <c r="N81" i="1" s="1"/>
  <c r="I81" i="1"/>
  <c r="M81" i="1" s="1"/>
  <c r="H81" i="1"/>
  <c r="L81" i="1" s="1"/>
  <c r="K80" i="1"/>
  <c r="J80" i="1"/>
  <c r="I80" i="1"/>
  <c r="M80" i="1" s="1"/>
  <c r="H80" i="1"/>
  <c r="K79" i="1"/>
  <c r="O79" i="1" s="1"/>
  <c r="J79" i="1"/>
  <c r="N79" i="1" s="1"/>
  <c r="I79" i="1"/>
  <c r="M79" i="1" s="1"/>
  <c r="H79" i="1"/>
  <c r="L79" i="1" s="1"/>
  <c r="K78" i="1"/>
  <c r="O78" i="1" s="1"/>
  <c r="J78" i="1"/>
  <c r="N78" i="1" s="1"/>
  <c r="I78" i="1"/>
  <c r="M78" i="1" s="1"/>
  <c r="H78" i="1"/>
  <c r="L78" i="1" s="1"/>
  <c r="K77" i="1"/>
  <c r="O77" i="1" s="1"/>
  <c r="J77" i="1"/>
  <c r="N77" i="1" s="1"/>
  <c r="I77" i="1"/>
  <c r="M77" i="1" s="1"/>
  <c r="H77" i="1"/>
  <c r="L77" i="1" s="1"/>
  <c r="K76" i="1"/>
  <c r="J76" i="1"/>
  <c r="I76" i="1"/>
  <c r="H76" i="1"/>
  <c r="K75" i="1"/>
  <c r="O75" i="1" s="1"/>
  <c r="J75" i="1"/>
  <c r="N75" i="1" s="1"/>
  <c r="I75" i="1"/>
  <c r="M75" i="1" s="1"/>
  <c r="H75" i="1"/>
  <c r="L75" i="1" s="1"/>
  <c r="K74" i="1"/>
  <c r="O74" i="1" s="1"/>
  <c r="J74" i="1"/>
  <c r="N74" i="1" s="1"/>
  <c r="I74" i="1"/>
  <c r="M74" i="1" s="1"/>
  <c r="H74" i="1"/>
  <c r="L74" i="1" s="1"/>
  <c r="K73" i="1"/>
  <c r="O73" i="1" s="1"/>
  <c r="J73" i="1"/>
  <c r="N73" i="1" s="1"/>
  <c r="I73" i="1"/>
  <c r="M73" i="1" s="1"/>
  <c r="H73" i="1"/>
  <c r="L73" i="1" s="1"/>
  <c r="K72" i="1"/>
  <c r="J72" i="1"/>
  <c r="I72" i="1"/>
  <c r="H72" i="1"/>
  <c r="K71" i="1"/>
  <c r="O71" i="1" s="1"/>
  <c r="J71" i="1"/>
  <c r="N71" i="1" s="1"/>
  <c r="I71" i="1"/>
  <c r="M71" i="1" s="1"/>
  <c r="H71" i="1"/>
  <c r="L71" i="1" s="1"/>
  <c r="K70" i="1"/>
  <c r="O70" i="1" s="1"/>
  <c r="J70" i="1"/>
  <c r="N70" i="1" s="1"/>
  <c r="I70" i="1"/>
  <c r="M70" i="1" s="1"/>
  <c r="H70" i="1"/>
  <c r="L70" i="1" s="1"/>
  <c r="K69" i="1"/>
  <c r="O69" i="1" s="1"/>
  <c r="J69" i="1"/>
  <c r="N69" i="1" s="1"/>
  <c r="I69" i="1"/>
  <c r="M69" i="1" s="1"/>
  <c r="H69" i="1"/>
  <c r="L69" i="1" s="1"/>
  <c r="K68" i="1"/>
  <c r="O68" i="1" s="1"/>
  <c r="J68" i="1"/>
  <c r="N68" i="1" s="1"/>
  <c r="I68" i="1"/>
  <c r="M68" i="1" s="1"/>
  <c r="H68" i="1"/>
  <c r="L68" i="1" s="1"/>
  <c r="K67" i="1"/>
  <c r="O67" i="1" s="1"/>
  <c r="J67" i="1"/>
  <c r="N67" i="1" s="1"/>
  <c r="I67" i="1"/>
  <c r="M67" i="1" s="1"/>
  <c r="H67" i="1"/>
  <c r="L67" i="1" s="1"/>
  <c r="K66" i="1"/>
  <c r="O66" i="1" s="1"/>
  <c r="J66" i="1"/>
  <c r="I66" i="1"/>
  <c r="H66" i="1"/>
  <c r="K65" i="1"/>
  <c r="O65" i="1" s="1"/>
  <c r="J65" i="1"/>
  <c r="N65" i="1" s="1"/>
  <c r="I65" i="1"/>
  <c r="M65" i="1" s="1"/>
  <c r="H65" i="1"/>
  <c r="L65" i="1" s="1"/>
  <c r="K64" i="1"/>
  <c r="O64" i="1" s="1"/>
  <c r="J64" i="1"/>
  <c r="N64" i="1" s="1"/>
  <c r="I64" i="1"/>
  <c r="M64" i="1" s="1"/>
  <c r="H64" i="1"/>
  <c r="L64" i="1" s="1"/>
  <c r="K63" i="1"/>
  <c r="O63" i="1" s="1"/>
  <c r="J63" i="1"/>
  <c r="N63" i="1" s="1"/>
  <c r="I63" i="1"/>
  <c r="M63" i="1" s="1"/>
  <c r="H63" i="1"/>
  <c r="L63" i="1" s="1"/>
  <c r="K62" i="1"/>
  <c r="O62" i="1" s="1"/>
  <c r="J62" i="1"/>
  <c r="N62" i="1" s="1"/>
  <c r="I62" i="1"/>
  <c r="M62" i="1" s="1"/>
  <c r="H62" i="1"/>
  <c r="L62" i="1" s="1"/>
  <c r="K61" i="1"/>
  <c r="O61" i="1" s="1"/>
  <c r="J61" i="1"/>
  <c r="N61" i="1" s="1"/>
  <c r="I61" i="1"/>
  <c r="M61" i="1" s="1"/>
  <c r="H61" i="1"/>
  <c r="L61" i="1" s="1"/>
  <c r="K60" i="1"/>
  <c r="O60" i="1" s="1"/>
  <c r="J60" i="1"/>
  <c r="N60" i="1" s="1"/>
  <c r="I60" i="1"/>
  <c r="M60" i="1" s="1"/>
  <c r="H60" i="1"/>
  <c r="L60" i="1" s="1"/>
  <c r="K59" i="1"/>
  <c r="O59" i="1" s="1"/>
  <c r="J59" i="1"/>
  <c r="N59" i="1" s="1"/>
  <c r="I59" i="1"/>
  <c r="M59" i="1" s="1"/>
  <c r="H59" i="1"/>
  <c r="L59" i="1" s="1"/>
  <c r="K58" i="1"/>
  <c r="O58" i="1" s="1"/>
  <c r="J58" i="1"/>
  <c r="N58" i="1" s="1"/>
  <c r="I58" i="1"/>
  <c r="M58" i="1" s="1"/>
  <c r="H58" i="1"/>
  <c r="L58" i="1" s="1"/>
  <c r="K57" i="1"/>
  <c r="J57" i="1"/>
  <c r="I57" i="1"/>
  <c r="H57" i="1"/>
  <c r="K56" i="1"/>
  <c r="O56" i="1" s="1"/>
  <c r="J56" i="1"/>
  <c r="N56" i="1" s="1"/>
  <c r="I56" i="1"/>
  <c r="M56" i="1" s="1"/>
  <c r="H56" i="1"/>
  <c r="L56" i="1" s="1"/>
  <c r="K55" i="1"/>
  <c r="O55" i="1" s="1"/>
  <c r="J55" i="1"/>
  <c r="N55" i="1" s="1"/>
  <c r="I55" i="1"/>
  <c r="M55" i="1" s="1"/>
  <c r="H55" i="1"/>
  <c r="L55" i="1" s="1"/>
  <c r="K54" i="1"/>
  <c r="J54" i="1"/>
  <c r="I54" i="1"/>
  <c r="H54" i="1"/>
  <c r="K53" i="1"/>
  <c r="O53" i="1" s="1"/>
  <c r="J53" i="1"/>
  <c r="N53" i="1" s="1"/>
  <c r="I53" i="1"/>
  <c r="M53" i="1" s="1"/>
  <c r="H53" i="1"/>
  <c r="L53" i="1" s="1"/>
  <c r="K52" i="1"/>
  <c r="O52" i="1" s="1"/>
  <c r="J52" i="1"/>
  <c r="N52" i="1" s="1"/>
  <c r="I52" i="1"/>
  <c r="M52" i="1" s="1"/>
  <c r="H52" i="1"/>
  <c r="L52" i="1" s="1"/>
  <c r="K51" i="1"/>
  <c r="O51" i="1" s="1"/>
  <c r="J51" i="1"/>
  <c r="N51" i="1" s="1"/>
  <c r="I51" i="1"/>
  <c r="M51" i="1" s="1"/>
  <c r="H51" i="1"/>
  <c r="L51" i="1" s="1"/>
  <c r="K50" i="1"/>
  <c r="O50" i="1" s="1"/>
  <c r="J50" i="1"/>
  <c r="N50" i="1" s="1"/>
  <c r="I50" i="1"/>
  <c r="M50" i="1" s="1"/>
  <c r="H50" i="1"/>
  <c r="L50" i="1" s="1"/>
  <c r="K49" i="1"/>
  <c r="O49" i="1" s="1"/>
  <c r="J49" i="1"/>
  <c r="N49" i="1" s="1"/>
  <c r="I49" i="1"/>
  <c r="M49" i="1" s="1"/>
  <c r="H49" i="1"/>
  <c r="L49" i="1" s="1"/>
  <c r="K48" i="1"/>
  <c r="O48" i="1" s="1"/>
  <c r="J48" i="1"/>
  <c r="N48" i="1" s="1"/>
  <c r="I48" i="1"/>
  <c r="M48" i="1" s="1"/>
  <c r="H48" i="1"/>
  <c r="L48" i="1" s="1"/>
  <c r="K47" i="1"/>
  <c r="O47" i="1" s="1"/>
  <c r="J47" i="1"/>
  <c r="N47" i="1" s="1"/>
  <c r="I47" i="1"/>
  <c r="M47" i="1" s="1"/>
  <c r="H47" i="1"/>
  <c r="L47" i="1" s="1"/>
  <c r="K46" i="1"/>
  <c r="J46" i="1"/>
  <c r="I46" i="1"/>
  <c r="H46" i="1"/>
  <c r="K45" i="1"/>
  <c r="O45" i="1" s="1"/>
  <c r="J45" i="1"/>
  <c r="N45" i="1" s="1"/>
  <c r="I45" i="1"/>
  <c r="M45" i="1" s="1"/>
  <c r="H45" i="1"/>
  <c r="L45" i="1" s="1"/>
  <c r="K44" i="1"/>
  <c r="O44" i="1" s="1"/>
  <c r="J44" i="1"/>
  <c r="N44" i="1" s="1"/>
  <c r="I44" i="1"/>
  <c r="M44" i="1" s="1"/>
  <c r="H44" i="1"/>
  <c r="L44" i="1" s="1"/>
  <c r="K43" i="1"/>
  <c r="J43" i="1"/>
  <c r="I43" i="1"/>
  <c r="H43" i="1"/>
  <c r="K42" i="1"/>
  <c r="O42" i="1" s="1"/>
  <c r="J42" i="1"/>
  <c r="N42" i="1" s="1"/>
  <c r="I42" i="1"/>
  <c r="M42" i="1" s="1"/>
  <c r="H42" i="1"/>
  <c r="L42" i="1" s="1"/>
  <c r="K41" i="1"/>
  <c r="O41" i="1" s="1"/>
  <c r="J41" i="1"/>
  <c r="N41" i="1" s="1"/>
  <c r="I41" i="1"/>
  <c r="M41" i="1" s="1"/>
  <c r="H41" i="1"/>
  <c r="K40" i="1"/>
  <c r="O40" i="1" s="1"/>
  <c r="J40" i="1"/>
  <c r="N40" i="1" s="1"/>
  <c r="I40" i="1"/>
  <c r="M40" i="1" s="1"/>
  <c r="H40" i="1"/>
  <c r="L40" i="1" s="1"/>
  <c r="K39" i="1"/>
  <c r="O39" i="1" s="1"/>
  <c r="J39" i="1"/>
  <c r="N39" i="1" s="1"/>
  <c r="I39" i="1"/>
  <c r="M39" i="1" s="1"/>
  <c r="H39" i="1"/>
  <c r="L39" i="1" s="1"/>
  <c r="K38" i="1"/>
  <c r="O38" i="1" s="1"/>
  <c r="J38" i="1"/>
  <c r="N38" i="1" s="1"/>
  <c r="I38" i="1"/>
  <c r="M38" i="1" s="1"/>
  <c r="H38" i="1"/>
  <c r="L38" i="1" s="1"/>
  <c r="K37" i="1"/>
  <c r="J37" i="1"/>
  <c r="I37" i="1"/>
  <c r="H37" i="1"/>
  <c r="K36" i="1"/>
  <c r="O36" i="1" s="1"/>
  <c r="J36" i="1"/>
  <c r="N36" i="1" s="1"/>
  <c r="I36" i="1"/>
  <c r="M36" i="1" s="1"/>
  <c r="H36" i="1"/>
  <c r="L36" i="1" s="1"/>
  <c r="K35" i="1"/>
  <c r="O35" i="1" s="1"/>
  <c r="J35" i="1"/>
  <c r="N35" i="1" s="1"/>
  <c r="I35" i="1"/>
  <c r="M35" i="1" s="1"/>
  <c r="H35" i="1"/>
  <c r="L35" i="1" s="1"/>
  <c r="K34" i="1"/>
  <c r="O34" i="1" s="1"/>
  <c r="J34" i="1"/>
  <c r="N34" i="1" s="1"/>
  <c r="I34" i="1"/>
  <c r="M34" i="1" s="1"/>
  <c r="H34" i="1"/>
  <c r="L34" i="1" s="1"/>
  <c r="K33" i="1"/>
  <c r="O33" i="1" s="1"/>
  <c r="J33" i="1"/>
  <c r="N33" i="1" s="1"/>
  <c r="I33" i="1"/>
  <c r="M33" i="1" s="1"/>
  <c r="H33" i="1"/>
  <c r="L33" i="1" s="1"/>
  <c r="K32" i="1"/>
  <c r="O32" i="1" s="1"/>
  <c r="J32" i="1"/>
  <c r="N32" i="1" s="1"/>
  <c r="I32" i="1"/>
  <c r="M32" i="1" s="1"/>
  <c r="H32" i="1"/>
  <c r="L32" i="1" s="1"/>
  <c r="K31" i="1"/>
  <c r="O31" i="1" s="1"/>
  <c r="J31" i="1"/>
  <c r="N31" i="1" s="1"/>
  <c r="I31" i="1"/>
  <c r="M31" i="1" s="1"/>
  <c r="H31" i="1"/>
  <c r="L31" i="1" s="1"/>
  <c r="K30" i="1"/>
  <c r="O30" i="1" s="1"/>
  <c r="J30" i="1"/>
  <c r="N30" i="1" s="1"/>
  <c r="I30" i="1"/>
  <c r="M30" i="1" s="1"/>
  <c r="H30" i="1"/>
  <c r="L30" i="1" s="1"/>
  <c r="K29" i="1"/>
  <c r="O29" i="1" s="1"/>
  <c r="J29" i="1"/>
  <c r="N29" i="1" s="1"/>
  <c r="I29" i="1"/>
  <c r="M29" i="1" s="1"/>
  <c r="H29" i="1"/>
  <c r="L29" i="1" s="1"/>
  <c r="K28" i="1"/>
  <c r="O28" i="1" s="1"/>
  <c r="J28" i="1"/>
  <c r="N28" i="1" s="1"/>
  <c r="I28" i="1"/>
  <c r="M28" i="1" s="1"/>
  <c r="H28" i="1"/>
  <c r="L28" i="1" s="1"/>
  <c r="K27" i="1"/>
  <c r="J27" i="1"/>
  <c r="I27" i="1"/>
  <c r="H27" i="1"/>
  <c r="K26" i="1"/>
  <c r="O26" i="1" s="1"/>
  <c r="J26" i="1"/>
  <c r="N26" i="1" s="1"/>
  <c r="I26" i="1"/>
  <c r="M26" i="1" s="1"/>
  <c r="H26" i="1"/>
  <c r="L26" i="1" s="1"/>
  <c r="K25" i="1"/>
  <c r="O25" i="1" s="1"/>
  <c r="J25" i="1"/>
  <c r="N25" i="1" s="1"/>
  <c r="I25" i="1"/>
  <c r="M25" i="1" s="1"/>
  <c r="H25" i="1"/>
  <c r="L25" i="1" s="1"/>
  <c r="K24" i="1"/>
  <c r="O24" i="1" s="1"/>
  <c r="J24" i="1"/>
  <c r="N24" i="1" s="1"/>
  <c r="I24" i="1"/>
  <c r="M24" i="1" s="1"/>
  <c r="H24" i="1"/>
  <c r="L24" i="1" s="1"/>
  <c r="K23" i="1"/>
  <c r="O23" i="1" s="1"/>
  <c r="J23" i="1"/>
  <c r="N23" i="1" s="1"/>
  <c r="I23" i="1"/>
  <c r="M23" i="1" s="1"/>
  <c r="H23" i="1"/>
  <c r="L23" i="1" s="1"/>
  <c r="K22" i="1"/>
  <c r="O22" i="1" s="1"/>
  <c r="J22" i="1"/>
  <c r="N22" i="1" s="1"/>
  <c r="I22" i="1"/>
  <c r="M22" i="1" s="1"/>
  <c r="H22" i="1"/>
  <c r="L22" i="1" s="1"/>
  <c r="K21" i="1"/>
  <c r="J21" i="1"/>
  <c r="I21" i="1"/>
  <c r="H21" i="1"/>
  <c r="K20" i="1"/>
  <c r="O20" i="1" s="1"/>
  <c r="J20" i="1"/>
  <c r="N20" i="1" s="1"/>
  <c r="I20" i="1"/>
  <c r="M20" i="1" s="1"/>
  <c r="H20" i="1"/>
  <c r="L20" i="1" s="1"/>
  <c r="K19" i="1"/>
  <c r="O19" i="1" s="1"/>
  <c r="J19" i="1"/>
  <c r="N19" i="1" s="1"/>
  <c r="I19" i="1"/>
  <c r="M19" i="1" s="1"/>
  <c r="H19" i="1"/>
  <c r="L19" i="1" s="1"/>
  <c r="K18" i="1"/>
  <c r="J18" i="1"/>
  <c r="I18" i="1"/>
  <c r="H18" i="1"/>
  <c r="K17" i="1"/>
  <c r="O17" i="1" s="1"/>
  <c r="J17" i="1"/>
  <c r="N17" i="1" s="1"/>
  <c r="I17" i="1"/>
  <c r="M17" i="1" s="1"/>
  <c r="H17" i="1"/>
  <c r="L17" i="1" s="1"/>
  <c r="K16" i="1"/>
  <c r="O16" i="1" s="1"/>
  <c r="J16" i="1"/>
  <c r="N16" i="1" s="1"/>
  <c r="I16" i="1"/>
  <c r="M16" i="1" s="1"/>
  <c r="H16" i="1"/>
  <c r="L16" i="1" s="1"/>
  <c r="K15" i="1"/>
  <c r="O15" i="1" s="1"/>
  <c r="J15" i="1"/>
  <c r="N15" i="1" s="1"/>
  <c r="I15" i="1"/>
  <c r="M15" i="1" s="1"/>
  <c r="H15" i="1"/>
  <c r="L15" i="1" s="1"/>
  <c r="K14" i="1"/>
  <c r="O14" i="1" s="1"/>
  <c r="J14" i="1"/>
  <c r="N14" i="1" s="1"/>
  <c r="I14" i="1"/>
  <c r="M14" i="1" s="1"/>
  <c r="H14" i="1"/>
  <c r="L14" i="1" s="1"/>
  <c r="K13" i="1"/>
  <c r="O13" i="1" s="1"/>
  <c r="J13" i="1"/>
  <c r="N13" i="1" s="1"/>
  <c r="I13" i="1"/>
  <c r="M13" i="1" s="1"/>
  <c r="H13" i="1"/>
  <c r="L13" i="1" s="1"/>
  <c r="K12" i="1"/>
  <c r="O12" i="1" s="1"/>
  <c r="J12" i="1"/>
  <c r="N12" i="1" s="1"/>
  <c r="I12" i="1"/>
  <c r="M12" i="1" s="1"/>
  <c r="H12" i="1"/>
  <c r="L12" i="1" s="1"/>
  <c r="K11" i="1"/>
  <c r="O11" i="1" s="1"/>
  <c r="J11" i="1"/>
  <c r="N11" i="1" s="1"/>
  <c r="I11" i="1"/>
  <c r="M11" i="1" s="1"/>
  <c r="H11" i="1"/>
  <c r="L11" i="1" s="1"/>
  <c r="K10" i="1"/>
  <c r="O10" i="1" s="1"/>
  <c r="J10" i="1"/>
  <c r="N10" i="1" s="1"/>
  <c r="I10" i="1"/>
  <c r="M10" i="1" s="1"/>
  <c r="H10" i="1"/>
  <c r="L10" i="1" s="1"/>
  <c r="K9" i="1"/>
  <c r="O9" i="1" s="1"/>
  <c r="J9" i="1"/>
  <c r="N9" i="1" s="1"/>
  <c r="I9" i="1"/>
  <c r="M9" i="1" s="1"/>
  <c r="H9" i="1"/>
  <c r="L9" i="1" s="1"/>
  <c r="K8" i="1"/>
  <c r="O8" i="1" s="1"/>
  <c r="J8" i="1"/>
  <c r="N8" i="1" s="1"/>
  <c r="I8" i="1"/>
  <c r="M8" i="1" s="1"/>
  <c r="H8" i="1"/>
  <c r="L8" i="1" s="1"/>
  <c r="K7" i="1"/>
  <c r="J7" i="1"/>
  <c r="I7" i="1"/>
  <c r="H7" i="1"/>
  <c r="O54" i="1" l="1"/>
  <c r="O57" i="1"/>
  <c r="L7" i="1"/>
  <c r="L18" i="1"/>
  <c r="L21" i="1"/>
  <c r="L27" i="1"/>
  <c r="L37" i="1"/>
  <c r="L43" i="1"/>
  <c r="L46" i="1"/>
  <c r="N7" i="1"/>
  <c r="N18" i="1"/>
  <c r="N21" i="1"/>
  <c r="N27" i="1"/>
  <c r="N37" i="1"/>
  <c r="N43" i="1"/>
  <c r="N46" i="1"/>
  <c r="M54" i="1"/>
  <c r="M57" i="1"/>
  <c r="M66" i="1"/>
  <c r="O72" i="1"/>
  <c r="O76" i="1"/>
  <c r="O80" i="1"/>
  <c r="O82" i="1"/>
  <c r="M7" i="1"/>
  <c r="O7" i="1"/>
  <c r="M18" i="1"/>
  <c r="O18" i="1"/>
  <c r="M21" i="1"/>
  <c r="O21" i="1"/>
  <c r="M27" i="1"/>
  <c r="O27" i="1"/>
  <c r="M37" i="1"/>
  <c r="O37" i="1"/>
  <c r="M43" i="1"/>
  <c r="O43" i="1"/>
  <c r="M46" i="1"/>
  <c r="O46" i="1"/>
  <c r="M72" i="1"/>
  <c r="M76" i="1"/>
  <c r="M82" i="1"/>
  <c r="L54" i="1"/>
  <c r="N54" i="1"/>
  <c r="L57" i="1"/>
  <c r="N57" i="1"/>
  <c r="L66" i="1"/>
  <c r="N66" i="1"/>
  <c r="L72" i="1"/>
  <c r="N72" i="1"/>
  <c r="L76" i="1"/>
  <c r="N76" i="1"/>
  <c r="L80" i="1"/>
  <c r="N80" i="1"/>
  <c r="L82" i="1"/>
  <c r="N82" i="1"/>
</calcChain>
</file>

<file path=xl/sharedStrings.xml><?xml version="1.0" encoding="utf-8"?>
<sst xmlns="http://schemas.openxmlformats.org/spreadsheetml/2006/main" count="111" uniqueCount="104">
  <si>
    <t>Приложение №4</t>
  </si>
  <si>
    <t xml:space="preserve">Динамика расходов бюджета Тульской области на 2020 -2023 годы
 в разрезе разделов и подразделов классификации расходов бюджетов Российской Федерации </t>
  </si>
  <si>
    <t>Наименование</t>
  </si>
  <si>
    <t>Раздел/ Подраздел</t>
  </si>
  <si>
    <t>Закон о бюджете области на 2020 год, тыс. рублей</t>
  </si>
  <si>
    <t>Прирост (снижение) расходов, тыс.руб.</t>
  </si>
  <si>
    <t>Темп прироста (снижения) расходов, %</t>
  </si>
  <si>
    <t>2021 год</t>
  </si>
  <si>
    <t>2022 год</t>
  </si>
  <si>
    <t>2023 год</t>
  </si>
  <si>
    <t>к предыдущему году</t>
  </si>
  <si>
    <t>2023 г. к  2020 г.</t>
  </si>
  <si>
    <t xml:space="preserve">2021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</si>
  <si>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</si>
  <si>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</si>
  <si>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</si>
  <si>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</si>
  <si>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</si>
  <si>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</si>
  <si>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</si>
  <si>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</si>
  <si>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</si>
  <si>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</si>
  <si>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</si>
  <si>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</si>
  <si>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</si>
  <si>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</si>
  <si>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</si>
  <si>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</si>
  <si>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</si>
  <si>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</si>
  <si>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</si>
  <si>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</si>
  <si>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</si>
  <si>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</si>
  <si>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</si>
  <si>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</si>
  <si>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</si>
  <si>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</si>
  <si>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</si>
  <si>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</si>
  <si>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</si>
  <si>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</si>
  <si>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</si>
  <si>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</si>
  <si>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</si>
  <si>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</si>
  <si>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</si>
  <si>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</si>
  <si>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</si>
  <si>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</si>
  <si>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</si>
  <si>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</si>
  <si>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</si>
  <si>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</si>
  <si>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</si>
  <si>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</si>
  <si>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</si>
  <si>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</si>
  <si>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</si>
  <si>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</si>
  <si>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</si>
  <si>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</si>
  <si>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</si>
  <si>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</si>
  <si>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</si>
  <si>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</si>
  <si>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</si>
  <si>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</si>
  <si>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</si>
  <si>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</si>
  <si>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</si>
  <si>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</si>
  <si>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</si>
  <si>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</si>
  <si>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</si>
  <si>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</si>
  <si>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</si>
  <si>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</si>
  <si>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</si>
  <si>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</si>
  <si>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</si>
  <si>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</si>
  <si>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</si>
  <si>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</si>
  <si>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</si>
  <si>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</si>
  <si>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</si>
  <si>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</si>
  <si>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</si>
  <si>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</si>
  <si>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</si>
  <si>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</t>
  </si>
  <si>
    <t>8=5-4</t>
  </si>
  <si>
    <t>9=6-5</t>
  </si>
  <si>
    <t>10=7-6</t>
  </si>
  <si>
    <t>11=7-4</t>
  </si>
  <si>
    <t>12=8/4</t>
  </si>
  <si>
    <t>13=9/5</t>
  </si>
  <si>
    <t>14=10/6</t>
  </si>
  <si>
    <t>15=11/4</t>
  </si>
  <si>
    <t>Предусмотрено Законопроектом, тыс. рублей*</t>
  </si>
  <si>
    <t>* Показатели на 2022 и 2023 годы указаны без условно утверждаемых расходов.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</si>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</sst>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topLeftCell="A34" workbookViewId="0">
      <selection activeCell="L42" sqref="L42"/>
    </sheetView>
  </sheetViews>
  <sheetFormatPr defaultRowHeight="15" x14ac:dyDescent="0.25"/>
  <cols>
    <col min="1" max="1" width="57.42578125" customWidth="1"/>
    <col min="4" max="4" width="13.85546875" customWidth="1"/>
    <col min="5" max="5" width="14" customWidth="1"/>
    <col min="6" max="6" width="14.28515625" customWidth="1"/>
    <col min="7" max="7" width="15.5703125" customWidth="1"/>
    <col min="8" max="8" width="14.7109375" customWidth="1"/>
    <col min="9" max="9" width="14.140625" customWidth="1"/>
    <col min="10" max="10" width="15.42578125" customWidth="1"/>
    <col min="11" max="11" width="16.5703125" customWidth="1"/>
  </cols>
  <sheetData>
    <row r="1" spans="1:15" x14ac:dyDescent="0.25">
      <c r="O1" s="1" t="s">
        <v>0</v>
      </c>
    </row>
    <row r="2" spans="1:15" ht="36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 x14ac:dyDescent="0.25">
      <c r="A3" s="22" t="s">
        <v>2</v>
      </c>
      <c r="B3" s="22" t="s">
        <v>3</v>
      </c>
      <c r="C3" s="22"/>
      <c r="D3" s="22" t="s">
        <v>4</v>
      </c>
      <c r="E3" s="23" t="s">
        <v>101</v>
      </c>
      <c r="F3" s="23"/>
      <c r="G3" s="23"/>
      <c r="H3" s="22" t="s">
        <v>5</v>
      </c>
      <c r="I3" s="22"/>
      <c r="J3" s="22"/>
      <c r="K3" s="22"/>
      <c r="L3" s="22" t="s">
        <v>6</v>
      </c>
      <c r="M3" s="22"/>
      <c r="N3" s="22"/>
      <c r="O3" s="22"/>
    </row>
    <row r="4" spans="1:15" x14ac:dyDescent="0.25">
      <c r="A4" s="22"/>
      <c r="B4" s="22"/>
      <c r="C4" s="22"/>
      <c r="D4" s="22"/>
      <c r="E4" s="23" t="s">
        <v>7</v>
      </c>
      <c r="F4" s="23" t="s">
        <v>8</v>
      </c>
      <c r="G4" s="23" t="s">
        <v>9</v>
      </c>
      <c r="H4" s="22" t="s">
        <v>10</v>
      </c>
      <c r="I4" s="22"/>
      <c r="J4" s="22"/>
      <c r="K4" s="24" t="s">
        <v>11</v>
      </c>
      <c r="L4" s="22" t="s">
        <v>10</v>
      </c>
      <c r="M4" s="22"/>
      <c r="N4" s="22"/>
      <c r="O4" s="24" t="s">
        <v>11</v>
      </c>
    </row>
    <row r="5" spans="1:15" ht="23.25" customHeight="1" x14ac:dyDescent="0.25">
      <c r="A5" s="22"/>
      <c r="B5" s="22"/>
      <c r="C5" s="22"/>
      <c r="D5" s="22"/>
      <c r="E5" s="23"/>
      <c r="F5" s="23"/>
      <c r="G5" s="23"/>
      <c r="H5" s="4" t="s">
        <v>7</v>
      </c>
      <c r="I5" s="4" t="s">
        <v>8</v>
      </c>
      <c r="J5" s="4" t="s">
        <v>9</v>
      </c>
      <c r="K5" s="24"/>
      <c r="L5" s="4" t="s">
        <v>12</v>
      </c>
      <c r="M5" s="4" t="s">
        <v>8</v>
      </c>
      <c r="N5" s="4" t="s">
        <v>9</v>
      </c>
      <c r="O5" s="24"/>
    </row>
    <row r="6" spans="1:15" x14ac:dyDescent="0.25">
      <c r="A6" s="4">
        <v>1</v>
      </c>
      <c r="B6" s="4">
        <v>2</v>
      </c>
      <c r="C6" s="4">
        <v>3</v>
      </c>
      <c r="D6" s="4">
        <v>4</v>
      </c>
      <c r="E6" s="2">
        <v>5</v>
      </c>
      <c r="F6" s="2">
        <v>6</v>
      </c>
      <c r="G6" s="2">
        <v>7</v>
      </c>
      <c r="H6" s="4" t="s">
        <v>93</v>
      </c>
      <c r="I6" s="4" t="s">
        <v>94</v>
      </c>
      <c r="J6" s="4" t="s">
        <v>95</v>
      </c>
      <c r="K6" s="3" t="s">
        <v>96</v>
      </c>
      <c r="L6" s="4" t="s">
        <v>97</v>
      </c>
      <c r="M6" s="4" t="s">
        <v>98</v>
      </c>
      <c r="N6" s="4" t="s">
        <v>99</v>
      </c>
      <c r="O6" s="3" t="s">
        <v>100</v>
      </c>
    </row>
    <row r="7" spans="1:15" ht="15.75" x14ac:dyDescent="0.25">
      <c r="A7" s="5" t="s">
        <v>13</v>
      </c>
      <c r="B7" s="6">
        <v>1</v>
      </c>
      <c r="C7" s="6"/>
      <c r="D7" s="7">
        <v>9554412</v>
      </c>
      <c r="E7" s="7">
        <v>3698557.2</v>
      </c>
      <c r="F7" s="7">
        <v>3197977.6</v>
      </c>
      <c r="G7" s="7">
        <v>2695328.7</v>
      </c>
      <c r="H7" s="8">
        <f>E7-D7</f>
        <v>-5855854.7999999998</v>
      </c>
      <c r="I7" s="8">
        <f t="shared" ref="I7:J7" si="0">F7-E7</f>
        <v>-500579.60000000009</v>
      </c>
      <c r="J7" s="8">
        <f t="shared" si="0"/>
        <v>-502648.89999999991</v>
      </c>
      <c r="K7" s="8">
        <f>G7-D7</f>
        <v>-6859083.2999999998</v>
      </c>
      <c r="L7" s="9">
        <f>H7/D7*100</f>
        <v>-61.289536184958315</v>
      </c>
      <c r="M7" s="9">
        <f t="shared" ref="M7:O7" si="1">I7/E7*100</f>
        <v>-13.534456084659178</v>
      </c>
      <c r="N7" s="9">
        <f t="shared" si="1"/>
        <v>-15.717711718806282</v>
      </c>
      <c r="O7" s="9">
        <f t="shared" si="1"/>
        <v>-254.48040159257755</v>
      </c>
    </row>
    <row r="8" spans="1:15" ht="47.25" x14ac:dyDescent="0.25">
      <c r="A8" s="10" t="s">
        <v>14</v>
      </c>
      <c r="B8" s="11">
        <v>1</v>
      </c>
      <c r="C8" s="11">
        <v>2</v>
      </c>
      <c r="D8" s="12">
        <v>7943.5</v>
      </c>
      <c r="E8" s="12">
        <v>8181.8</v>
      </c>
      <c r="F8" s="12">
        <v>8181.8</v>
      </c>
      <c r="G8" s="12">
        <v>8181.8</v>
      </c>
      <c r="H8" s="8">
        <f t="shared" ref="H8:J18" si="2">E8-D8</f>
        <v>238.30000000000018</v>
      </c>
      <c r="I8" s="8">
        <f t="shared" si="2"/>
        <v>0</v>
      </c>
      <c r="J8" s="8">
        <f t="shared" si="2"/>
        <v>0</v>
      </c>
      <c r="K8" s="8">
        <f t="shared" ref="K8:K18" si="3">G8-D8</f>
        <v>238.30000000000018</v>
      </c>
      <c r="L8" s="13">
        <f t="shared" ref="L8:O63" si="4">H8/D8*100</f>
        <v>2.9999370554541471</v>
      </c>
      <c r="M8" s="13">
        <f t="shared" si="4"/>
        <v>0</v>
      </c>
      <c r="N8" s="13">
        <f t="shared" si="4"/>
        <v>0</v>
      </c>
      <c r="O8" s="13">
        <f t="shared" si="4"/>
        <v>2.9125620279156195</v>
      </c>
    </row>
    <row r="9" spans="1:15" ht="63" x14ac:dyDescent="0.25">
      <c r="A9" s="10" t="s">
        <v>15</v>
      </c>
      <c r="B9" s="11">
        <v>1</v>
      </c>
      <c r="C9" s="11">
        <v>3</v>
      </c>
      <c r="D9" s="12">
        <v>233571.6</v>
      </c>
      <c r="E9" s="12">
        <v>233395.4</v>
      </c>
      <c r="F9" s="12">
        <v>233101.6</v>
      </c>
      <c r="G9" s="12">
        <v>233107.8</v>
      </c>
      <c r="H9" s="8">
        <f t="shared" si="2"/>
        <v>-176.20000000001164</v>
      </c>
      <c r="I9" s="8">
        <f t="shared" si="2"/>
        <v>-293.79999999998836</v>
      </c>
      <c r="J9" s="8">
        <f t="shared" si="2"/>
        <v>6.1999999999825377</v>
      </c>
      <c r="K9" s="8">
        <f t="shared" si="3"/>
        <v>-463.80000000001746</v>
      </c>
      <c r="L9" s="14">
        <f t="shared" si="4"/>
        <v>-7.5437253501714957E-2</v>
      </c>
      <c r="M9" s="14">
        <f t="shared" si="4"/>
        <v>-0.12588080142110272</v>
      </c>
      <c r="N9" s="13">
        <f t="shared" si="4"/>
        <v>2.6597844030167694E-3</v>
      </c>
      <c r="O9" s="14">
        <f t="shared" si="4"/>
        <v>-0.19896374123903937</v>
      </c>
    </row>
    <row r="10" spans="1:15" ht="63" x14ac:dyDescent="0.25">
      <c r="A10" s="10" t="s">
        <v>16</v>
      </c>
      <c r="B10" s="11">
        <v>1</v>
      </c>
      <c r="C10" s="11">
        <v>4</v>
      </c>
      <c r="D10" s="12">
        <v>366085.6</v>
      </c>
      <c r="E10" s="12">
        <v>369146.5</v>
      </c>
      <c r="F10" s="12">
        <v>369146.5</v>
      </c>
      <c r="G10" s="12">
        <v>369146.5</v>
      </c>
      <c r="H10" s="8">
        <f t="shared" si="2"/>
        <v>3060.9000000000233</v>
      </c>
      <c r="I10" s="8">
        <f t="shared" si="2"/>
        <v>0</v>
      </c>
      <c r="J10" s="8">
        <f t="shared" si="2"/>
        <v>0</v>
      </c>
      <c r="K10" s="8">
        <f t="shared" si="3"/>
        <v>3060.9000000000233</v>
      </c>
      <c r="L10" s="13">
        <f t="shared" si="4"/>
        <v>0.83611592480010777</v>
      </c>
      <c r="M10" s="13">
        <f t="shared" si="4"/>
        <v>0</v>
      </c>
      <c r="N10" s="13">
        <f t="shared" si="4"/>
        <v>0</v>
      </c>
      <c r="O10" s="13">
        <f t="shared" si="4"/>
        <v>0.82918299374368265</v>
      </c>
    </row>
    <row r="11" spans="1:15" ht="15.75" x14ac:dyDescent="0.25">
      <c r="A11" s="10" t="s">
        <v>17</v>
      </c>
      <c r="B11" s="11">
        <v>1</v>
      </c>
      <c r="C11" s="11">
        <v>5</v>
      </c>
      <c r="D11" s="12">
        <v>178910.2</v>
      </c>
      <c r="E11" s="12">
        <v>181838.4</v>
      </c>
      <c r="F11" s="12">
        <v>183657.60000000001</v>
      </c>
      <c r="G11" s="12">
        <v>179637.5</v>
      </c>
      <c r="H11" s="8">
        <f t="shared" si="2"/>
        <v>2928.1999999999825</v>
      </c>
      <c r="I11" s="8">
        <f t="shared" si="2"/>
        <v>1819.2000000000116</v>
      </c>
      <c r="J11" s="8">
        <f t="shared" si="2"/>
        <v>-4020.1000000000058</v>
      </c>
      <c r="K11" s="8">
        <f t="shared" si="3"/>
        <v>727.29999999998836</v>
      </c>
      <c r="L11" s="13">
        <f t="shared" si="4"/>
        <v>1.636687008342723</v>
      </c>
      <c r="M11" s="13">
        <f t="shared" si="4"/>
        <v>1.0004487500989954</v>
      </c>
      <c r="N11" s="14">
        <f t="shared" si="4"/>
        <v>-2.1889102329552417</v>
      </c>
      <c r="O11" s="13">
        <f t="shared" si="4"/>
        <v>0.40487092060398772</v>
      </c>
    </row>
    <row r="12" spans="1:15" ht="47.25" x14ac:dyDescent="0.25">
      <c r="A12" s="10" t="s">
        <v>18</v>
      </c>
      <c r="B12" s="11">
        <v>1</v>
      </c>
      <c r="C12" s="11">
        <v>6</v>
      </c>
      <c r="D12" s="12">
        <v>135582.1</v>
      </c>
      <c r="E12" s="12">
        <v>145833.60000000001</v>
      </c>
      <c r="F12" s="12">
        <v>142186.20000000001</v>
      </c>
      <c r="G12" s="12">
        <v>142185.79999999999</v>
      </c>
      <c r="H12" s="8">
        <f t="shared" si="2"/>
        <v>10251.5</v>
      </c>
      <c r="I12" s="8">
        <f t="shared" si="2"/>
        <v>-3647.3999999999942</v>
      </c>
      <c r="J12" s="8">
        <f t="shared" si="2"/>
        <v>-0.40000000002328306</v>
      </c>
      <c r="K12" s="8">
        <f t="shared" si="3"/>
        <v>6603.6999999999825</v>
      </c>
      <c r="L12" s="13">
        <f t="shared" si="4"/>
        <v>7.5611013548248618</v>
      </c>
      <c r="M12" s="14">
        <f t="shared" si="4"/>
        <v>-2.5010697123296648</v>
      </c>
      <c r="N12" s="14">
        <f t="shared" si="4"/>
        <v>-2.8132125341508743E-4</v>
      </c>
      <c r="O12" s="13">
        <f t="shared" si="4"/>
        <v>4.644415968401896</v>
      </c>
    </row>
    <row r="13" spans="1:15" ht="15.75" x14ac:dyDescent="0.25">
      <c r="A13" s="10" t="s">
        <v>19</v>
      </c>
      <c r="B13" s="11">
        <v>1</v>
      </c>
      <c r="C13" s="11">
        <v>7</v>
      </c>
      <c r="D13" s="12">
        <v>84128.2</v>
      </c>
      <c r="E13" s="12">
        <v>256221.5</v>
      </c>
      <c r="F13" s="12">
        <v>85701.5</v>
      </c>
      <c r="G13" s="12">
        <v>85701.5</v>
      </c>
      <c r="H13" s="8">
        <f t="shared" si="2"/>
        <v>172093.3</v>
      </c>
      <c r="I13" s="8">
        <f t="shared" si="2"/>
        <v>-170520</v>
      </c>
      <c r="J13" s="8">
        <f t="shared" si="2"/>
        <v>0</v>
      </c>
      <c r="K13" s="8">
        <f t="shared" si="3"/>
        <v>1573.3000000000029</v>
      </c>
      <c r="L13" s="13">
        <f t="shared" si="4"/>
        <v>204.56077748008394</v>
      </c>
      <c r="M13" s="14">
        <f t="shared" si="4"/>
        <v>-66.551792101755709</v>
      </c>
      <c r="N13" s="13">
        <f t="shared" si="4"/>
        <v>0</v>
      </c>
      <c r="O13" s="13">
        <f t="shared" si="4"/>
        <v>1.8357905054170613</v>
      </c>
    </row>
    <row r="14" spans="1:15" ht="15.75" x14ac:dyDescent="0.25">
      <c r="A14" s="10" t="s">
        <v>20</v>
      </c>
      <c r="B14" s="11">
        <v>1</v>
      </c>
      <c r="C14" s="11">
        <v>10</v>
      </c>
      <c r="D14" s="12">
        <v>15500</v>
      </c>
      <c r="E14" s="12">
        <v>13900</v>
      </c>
      <c r="F14" s="12">
        <v>13900</v>
      </c>
      <c r="G14" s="12">
        <v>13900</v>
      </c>
      <c r="H14" s="8">
        <f t="shared" si="2"/>
        <v>-1600</v>
      </c>
      <c r="I14" s="8">
        <f t="shared" si="2"/>
        <v>0</v>
      </c>
      <c r="J14" s="8">
        <f t="shared" si="2"/>
        <v>0</v>
      </c>
      <c r="K14" s="8">
        <f t="shared" si="3"/>
        <v>-1600</v>
      </c>
      <c r="L14" s="14">
        <f t="shared" si="4"/>
        <v>-10.32258064516129</v>
      </c>
      <c r="M14" s="13">
        <f t="shared" si="4"/>
        <v>0</v>
      </c>
      <c r="N14" s="13">
        <f t="shared" si="4"/>
        <v>0</v>
      </c>
      <c r="O14" s="14">
        <f t="shared" si="4"/>
        <v>-11.510791366906476</v>
      </c>
    </row>
    <row r="15" spans="1:15" ht="15.75" x14ac:dyDescent="0.25">
      <c r="A15" s="10" t="s">
        <v>21</v>
      </c>
      <c r="B15" s="11">
        <v>1</v>
      </c>
      <c r="C15" s="11">
        <v>11</v>
      </c>
      <c r="D15" s="12">
        <v>200000</v>
      </c>
      <c r="E15" s="12">
        <v>100000</v>
      </c>
      <c r="F15" s="12">
        <v>100000</v>
      </c>
      <c r="G15" s="12">
        <v>100000</v>
      </c>
      <c r="H15" s="8">
        <f t="shared" si="2"/>
        <v>-100000</v>
      </c>
      <c r="I15" s="8">
        <f t="shared" si="2"/>
        <v>0</v>
      </c>
      <c r="J15" s="8">
        <f t="shared" si="2"/>
        <v>0</v>
      </c>
      <c r="K15" s="8">
        <f t="shared" si="3"/>
        <v>-100000</v>
      </c>
      <c r="L15" s="14">
        <f t="shared" si="4"/>
        <v>-50</v>
      </c>
      <c r="M15" s="13">
        <f t="shared" si="4"/>
        <v>0</v>
      </c>
      <c r="N15" s="13">
        <f t="shared" si="4"/>
        <v>0</v>
      </c>
      <c r="O15" s="14">
        <f t="shared" si="4"/>
        <v>-100</v>
      </c>
    </row>
    <row r="16" spans="1:15" ht="31.5" x14ac:dyDescent="0.25">
      <c r="A16" s="10" t="s">
        <v>22</v>
      </c>
      <c r="B16" s="11">
        <v>1</v>
      </c>
      <c r="C16" s="11">
        <v>12</v>
      </c>
      <c r="D16" s="12">
        <v>1000</v>
      </c>
      <c r="E16" s="12">
        <v>1000</v>
      </c>
      <c r="F16" s="12">
        <v>1000</v>
      </c>
      <c r="G16" s="12">
        <v>1000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3"/>
        <v>0</v>
      </c>
      <c r="L16" s="13">
        <f t="shared" si="4"/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</row>
    <row r="17" spans="1:15" ht="15.75" x14ac:dyDescent="0.25">
      <c r="A17" s="10" t="s">
        <v>23</v>
      </c>
      <c r="B17" s="11">
        <v>1</v>
      </c>
      <c r="C17" s="11">
        <v>13</v>
      </c>
      <c r="D17" s="12">
        <v>8331690.7999999998</v>
      </c>
      <c r="E17" s="12">
        <v>2389040</v>
      </c>
      <c r="F17" s="12">
        <v>2061102.4</v>
      </c>
      <c r="G17" s="12">
        <v>1562467.8</v>
      </c>
      <c r="H17" s="8">
        <f t="shared" si="2"/>
        <v>-5942650.7999999998</v>
      </c>
      <c r="I17" s="8">
        <f t="shared" si="2"/>
        <v>-327937.60000000009</v>
      </c>
      <c r="J17" s="8">
        <f t="shared" si="2"/>
        <v>-498634.59999999986</v>
      </c>
      <c r="K17" s="8">
        <f t="shared" si="3"/>
        <v>-6769223</v>
      </c>
      <c r="L17" s="14">
        <f t="shared" si="4"/>
        <v>-71.32586821392843</v>
      </c>
      <c r="M17" s="14">
        <f t="shared" si="4"/>
        <v>-13.726752168234944</v>
      </c>
      <c r="N17" s="14">
        <f t="shared" si="4"/>
        <v>-24.19261653375397</v>
      </c>
      <c r="O17" s="14">
        <f t="shared" si="4"/>
        <v>-433.23920019343757</v>
      </c>
    </row>
    <row r="18" spans="1:15" ht="15.75" x14ac:dyDescent="0.25">
      <c r="A18" s="5" t="s">
        <v>24</v>
      </c>
      <c r="B18" s="6">
        <v>2</v>
      </c>
      <c r="C18" s="6"/>
      <c r="D18" s="7">
        <v>81279.100000000006</v>
      </c>
      <c r="E18" s="7">
        <v>78760</v>
      </c>
      <c r="F18" s="7">
        <v>79616</v>
      </c>
      <c r="G18" s="7">
        <v>81623.199999999997</v>
      </c>
      <c r="H18" s="8">
        <f t="shared" si="2"/>
        <v>-2519.1000000000058</v>
      </c>
      <c r="I18" s="8">
        <f t="shared" si="2"/>
        <v>856</v>
      </c>
      <c r="J18" s="8">
        <f t="shared" si="2"/>
        <v>2007.1999999999971</v>
      </c>
      <c r="K18" s="8">
        <f t="shared" si="3"/>
        <v>344.09999999999127</v>
      </c>
      <c r="L18" s="9">
        <f t="shared" si="4"/>
        <v>-3.0993207355888606</v>
      </c>
      <c r="M18" s="15">
        <f t="shared" si="4"/>
        <v>1.0868461147790756</v>
      </c>
      <c r="N18" s="15">
        <f t="shared" si="4"/>
        <v>2.5211012861736299</v>
      </c>
      <c r="O18" s="15">
        <f t="shared" si="4"/>
        <v>0.42157131795860892</v>
      </c>
    </row>
    <row r="19" spans="1:15" ht="15.75" x14ac:dyDescent="0.25">
      <c r="A19" s="10" t="s">
        <v>25</v>
      </c>
      <c r="B19" s="11">
        <v>2</v>
      </c>
      <c r="C19" s="11">
        <v>3</v>
      </c>
      <c r="D19" s="12">
        <v>17175.900000000001</v>
      </c>
      <c r="E19" s="12">
        <v>20022.8</v>
      </c>
      <c r="F19" s="12">
        <v>20022.8</v>
      </c>
      <c r="G19" s="12">
        <v>20628</v>
      </c>
      <c r="H19" s="8">
        <f t="shared" ref="H19:J21" si="5">E19-D19</f>
        <v>2846.8999999999978</v>
      </c>
      <c r="I19" s="8">
        <f t="shared" si="5"/>
        <v>0</v>
      </c>
      <c r="J19" s="8">
        <f t="shared" si="5"/>
        <v>605.20000000000073</v>
      </c>
      <c r="K19" s="8">
        <f t="shared" ref="K19:K21" si="6">G19-D19</f>
        <v>3452.0999999999985</v>
      </c>
      <c r="L19" s="13">
        <f t="shared" si="4"/>
        <v>16.574968415046651</v>
      </c>
      <c r="M19" s="13">
        <f t="shared" si="4"/>
        <v>0</v>
      </c>
      <c r="N19" s="13">
        <f t="shared" si="4"/>
        <v>3.0225542881115568</v>
      </c>
      <c r="O19" s="13">
        <f t="shared" si="4"/>
        <v>16.735020360674806</v>
      </c>
    </row>
    <row r="20" spans="1:15" ht="15.75" x14ac:dyDescent="0.25">
      <c r="A20" s="10" t="s">
        <v>26</v>
      </c>
      <c r="B20" s="11">
        <v>2</v>
      </c>
      <c r="C20" s="11">
        <v>4</v>
      </c>
      <c r="D20" s="12">
        <v>64103.199999999997</v>
      </c>
      <c r="E20" s="12">
        <v>58737.2</v>
      </c>
      <c r="F20" s="12">
        <v>59593.2</v>
      </c>
      <c r="G20" s="12">
        <v>60995.199999999997</v>
      </c>
      <c r="H20" s="8">
        <f t="shared" si="5"/>
        <v>-5366</v>
      </c>
      <c r="I20" s="8">
        <f t="shared" si="5"/>
        <v>856</v>
      </c>
      <c r="J20" s="8">
        <f t="shared" si="5"/>
        <v>1402</v>
      </c>
      <c r="K20" s="8">
        <f t="shared" si="6"/>
        <v>-3108</v>
      </c>
      <c r="L20" s="14">
        <f t="shared" si="4"/>
        <v>-8.3708769609005493</v>
      </c>
      <c r="M20" s="13">
        <f t="shared" si="4"/>
        <v>1.457338790408804</v>
      </c>
      <c r="N20" s="13">
        <f t="shared" si="4"/>
        <v>2.3526174127249422</v>
      </c>
      <c r="O20" s="14">
        <f t="shared" si="4"/>
        <v>-5.0954829232464194</v>
      </c>
    </row>
    <row r="21" spans="1:15" ht="31.5" x14ac:dyDescent="0.25">
      <c r="A21" s="5" t="s">
        <v>27</v>
      </c>
      <c r="B21" s="6">
        <v>3</v>
      </c>
      <c r="C21" s="6"/>
      <c r="D21" s="7">
        <v>924938.6</v>
      </c>
      <c r="E21" s="7">
        <v>785095</v>
      </c>
      <c r="F21" s="7">
        <v>773461.1</v>
      </c>
      <c r="G21" s="7">
        <v>776495.1</v>
      </c>
      <c r="H21" s="8">
        <f t="shared" si="5"/>
        <v>-139843.59999999998</v>
      </c>
      <c r="I21" s="8">
        <f t="shared" si="5"/>
        <v>-11633.900000000023</v>
      </c>
      <c r="J21" s="8">
        <f t="shared" si="5"/>
        <v>3034</v>
      </c>
      <c r="K21" s="8">
        <f t="shared" si="6"/>
        <v>-148443.5</v>
      </c>
      <c r="L21" s="9">
        <f t="shared" si="4"/>
        <v>-15.119230617037713</v>
      </c>
      <c r="M21" s="9">
        <f t="shared" si="4"/>
        <v>-1.4818461460078109</v>
      </c>
      <c r="N21" s="15">
        <f t="shared" si="4"/>
        <v>0.39226277830908368</v>
      </c>
      <c r="O21" s="9">
        <f t="shared" si="4"/>
        <v>-19.117119992128735</v>
      </c>
    </row>
    <row r="22" spans="1:15" ht="15.75" x14ac:dyDescent="0.25">
      <c r="A22" s="10" t="s">
        <v>28</v>
      </c>
      <c r="B22" s="11">
        <v>3</v>
      </c>
      <c r="C22" s="11">
        <v>4</v>
      </c>
      <c r="D22" s="12">
        <v>122553.3</v>
      </c>
      <c r="E22" s="12">
        <v>75408.100000000006</v>
      </c>
      <c r="F22" s="12">
        <v>76439</v>
      </c>
      <c r="G22" s="12">
        <v>67591.199999999997</v>
      </c>
      <c r="H22" s="8">
        <f t="shared" ref="H22:J27" si="7">E22-D22</f>
        <v>-47145.2</v>
      </c>
      <c r="I22" s="8">
        <f t="shared" si="7"/>
        <v>1030.8999999999942</v>
      </c>
      <c r="J22" s="8">
        <f t="shared" si="7"/>
        <v>-8847.8000000000029</v>
      </c>
      <c r="K22" s="8">
        <f t="shared" ref="K22:K27" si="8">G22-D22</f>
        <v>-54962.100000000006</v>
      </c>
      <c r="L22" s="14">
        <f t="shared" si="4"/>
        <v>-38.469139549893796</v>
      </c>
      <c r="M22" s="13">
        <f t="shared" si="4"/>
        <v>1.3670945163715758</v>
      </c>
      <c r="N22" s="14">
        <f t="shared" si="4"/>
        <v>-11.574981357683908</v>
      </c>
      <c r="O22" s="14">
        <f t="shared" si="4"/>
        <v>-81.315467102226336</v>
      </c>
    </row>
    <row r="23" spans="1:15" ht="15.75" x14ac:dyDescent="0.25">
      <c r="A23" s="10" t="s">
        <v>29</v>
      </c>
      <c r="B23" s="11">
        <v>3</v>
      </c>
      <c r="C23" s="11">
        <v>9</v>
      </c>
      <c r="D23" s="12">
        <v>217415.5</v>
      </c>
      <c r="E23" s="12">
        <v>6000</v>
      </c>
      <c r="F23" s="12">
        <v>6000</v>
      </c>
      <c r="G23" s="12">
        <v>6000</v>
      </c>
      <c r="H23" s="8">
        <f t="shared" si="7"/>
        <v>-211415.5</v>
      </c>
      <c r="I23" s="8">
        <f t="shared" si="7"/>
        <v>0</v>
      </c>
      <c r="J23" s="8">
        <f t="shared" si="7"/>
        <v>0</v>
      </c>
      <c r="K23" s="8">
        <f t="shared" si="8"/>
        <v>-211415.5</v>
      </c>
      <c r="L23" s="14">
        <f t="shared" si="4"/>
        <v>-97.240307153813774</v>
      </c>
      <c r="M23" s="13">
        <f t="shared" si="4"/>
        <v>0</v>
      </c>
      <c r="N23" s="13">
        <f t="shared" si="4"/>
        <v>0</v>
      </c>
      <c r="O23" s="14">
        <f t="shared" si="4"/>
        <v>-3523.5916666666667</v>
      </c>
    </row>
    <row r="24" spans="1:15" ht="47.25" x14ac:dyDescent="0.25">
      <c r="A24" s="10" t="s">
        <v>30</v>
      </c>
      <c r="B24" s="11">
        <v>3</v>
      </c>
      <c r="C24" s="11">
        <v>10</v>
      </c>
      <c r="D24" s="12">
        <v>350663</v>
      </c>
      <c r="E24" s="12">
        <v>499801.8</v>
      </c>
      <c r="F24" s="12">
        <v>508891.3</v>
      </c>
      <c r="G24" s="12">
        <v>521098</v>
      </c>
      <c r="H24" s="8">
        <f t="shared" si="7"/>
        <v>149138.79999999999</v>
      </c>
      <c r="I24" s="8">
        <f t="shared" si="7"/>
        <v>9089.5</v>
      </c>
      <c r="J24" s="8">
        <f t="shared" si="7"/>
        <v>12206.700000000012</v>
      </c>
      <c r="K24" s="8">
        <f t="shared" si="8"/>
        <v>170435</v>
      </c>
      <c r="L24" s="13">
        <f t="shared" si="4"/>
        <v>42.530520756395738</v>
      </c>
      <c r="M24" s="13">
        <f t="shared" si="4"/>
        <v>1.8186209013252856</v>
      </c>
      <c r="N24" s="13">
        <f t="shared" si="4"/>
        <v>2.3986851416009687</v>
      </c>
      <c r="O24" s="13">
        <f t="shared" si="4"/>
        <v>32.70689966186783</v>
      </c>
    </row>
    <row r="25" spans="1:15" ht="15.75" x14ac:dyDescent="0.25">
      <c r="A25" s="10" t="s">
        <v>31</v>
      </c>
      <c r="B25" s="11">
        <v>3</v>
      </c>
      <c r="C25" s="11">
        <v>11</v>
      </c>
      <c r="D25" s="12">
        <v>54877.4</v>
      </c>
      <c r="E25" s="12">
        <v>48316.7</v>
      </c>
      <c r="F25" s="12">
        <v>46880.800000000003</v>
      </c>
      <c r="G25" s="12">
        <v>46272.4</v>
      </c>
      <c r="H25" s="8">
        <f t="shared" si="7"/>
        <v>-6560.7000000000044</v>
      </c>
      <c r="I25" s="8">
        <f t="shared" si="7"/>
        <v>-1435.8999999999942</v>
      </c>
      <c r="J25" s="8">
        <f t="shared" si="7"/>
        <v>-608.40000000000146</v>
      </c>
      <c r="K25" s="8">
        <f t="shared" si="8"/>
        <v>-8605</v>
      </c>
      <c r="L25" s="14">
        <f t="shared" si="4"/>
        <v>-11.955194670301443</v>
      </c>
      <c r="M25" s="14">
        <f t="shared" si="4"/>
        <v>-2.9718503126248152</v>
      </c>
      <c r="N25" s="14">
        <f t="shared" si="4"/>
        <v>-1.2977594239006189</v>
      </c>
      <c r="O25" s="14">
        <f t="shared" si="4"/>
        <v>-18.596398717161851</v>
      </c>
    </row>
    <row r="26" spans="1:15" ht="31.5" x14ac:dyDescent="0.25">
      <c r="A26" s="10" t="s">
        <v>32</v>
      </c>
      <c r="B26" s="11">
        <v>3</v>
      </c>
      <c r="C26" s="11">
        <v>14</v>
      </c>
      <c r="D26" s="12">
        <v>179429.4</v>
      </c>
      <c r="E26" s="12">
        <v>155568.4</v>
      </c>
      <c r="F26" s="12">
        <v>135250</v>
      </c>
      <c r="G26" s="12">
        <v>135533.5</v>
      </c>
      <c r="H26" s="8">
        <f t="shared" si="7"/>
        <v>-23861</v>
      </c>
      <c r="I26" s="8">
        <f t="shared" si="7"/>
        <v>-20318.399999999994</v>
      </c>
      <c r="J26" s="8">
        <f t="shared" si="7"/>
        <v>283.5</v>
      </c>
      <c r="K26" s="8">
        <f t="shared" si="8"/>
        <v>-43895.899999999994</v>
      </c>
      <c r="L26" s="14">
        <f t="shared" si="4"/>
        <v>-13.298266616284735</v>
      </c>
      <c r="M26" s="14">
        <f t="shared" si="4"/>
        <v>-13.060750126632398</v>
      </c>
      <c r="N26" s="13">
        <f t="shared" si="4"/>
        <v>0.20961182994454711</v>
      </c>
      <c r="O26" s="14">
        <f t="shared" si="4"/>
        <v>-32.387490915530101</v>
      </c>
    </row>
    <row r="27" spans="1:15" ht="15.75" x14ac:dyDescent="0.25">
      <c r="A27" s="5" t="s">
        <v>33</v>
      </c>
      <c r="B27" s="6">
        <v>4</v>
      </c>
      <c r="C27" s="6"/>
      <c r="D27" s="7">
        <v>14493206.199999999</v>
      </c>
      <c r="E27" s="7">
        <v>13344916.699999999</v>
      </c>
      <c r="F27" s="7">
        <v>13461140.199999999</v>
      </c>
      <c r="G27" s="7">
        <v>14310446.1</v>
      </c>
      <c r="H27" s="8">
        <f t="shared" si="7"/>
        <v>-1148289.5</v>
      </c>
      <c r="I27" s="8">
        <f t="shared" si="7"/>
        <v>116223.5</v>
      </c>
      <c r="J27" s="8">
        <f t="shared" si="7"/>
        <v>849305.90000000037</v>
      </c>
      <c r="K27" s="8">
        <f t="shared" si="8"/>
        <v>-182760.09999999963</v>
      </c>
      <c r="L27" s="9">
        <f t="shared" si="4"/>
        <v>-7.9229501336978148</v>
      </c>
      <c r="M27" s="15">
        <f t="shared" si="4"/>
        <v>0.87091963638858838</v>
      </c>
      <c r="N27" s="15">
        <f t="shared" si="4"/>
        <v>6.3093162048783986</v>
      </c>
      <c r="O27" s="9">
        <f t="shared" si="4"/>
        <v>-1.2771097331480088</v>
      </c>
    </row>
    <row r="28" spans="1:15" ht="15.75" x14ac:dyDescent="0.25">
      <c r="A28" s="10" t="s">
        <v>34</v>
      </c>
      <c r="B28" s="11">
        <v>4</v>
      </c>
      <c r="C28" s="11">
        <v>1</v>
      </c>
      <c r="D28" s="12">
        <v>329979.40000000002</v>
      </c>
      <c r="E28" s="12">
        <v>361045.8</v>
      </c>
      <c r="F28" s="12">
        <v>348596.2</v>
      </c>
      <c r="G28" s="12">
        <v>363251.5</v>
      </c>
      <c r="H28" s="8">
        <f t="shared" ref="H28:J86" si="9">E28-D28</f>
        <v>31066.399999999965</v>
      </c>
      <c r="I28" s="8">
        <f t="shared" si="9"/>
        <v>-12449.599999999977</v>
      </c>
      <c r="J28" s="8">
        <f t="shared" si="9"/>
        <v>14655.299999999988</v>
      </c>
      <c r="K28" s="8">
        <f t="shared" ref="K28:K86" si="10">G28-D28</f>
        <v>33272.099999999977</v>
      </c>
      <c r="L28" s="13">
        <f t="shared" si="4"/>
        <v>9.4146483083489336</v>
      </c>
      <c r="M28" s="14">
        <f t="shared" si="4"/>
        <v>-3.4482051861564313</v>
      </c>
      <c r="N28" s="13">
        <f t="shared" si="4"/>
        <v>4.2040905781531714</v>
      </c>
      <c r="O28" s="13">
        <f t="shared" si="4"/>
        <v>9.1595217087885334</v>
      </c>
    </row>
    <row r="29" spans="1:15" ht="15.75" x14ac:dyDescent="0.25">
      <c r="A29" s="10" t="s">
        <v>35</v>
      </c>
      <c r="B29" s="11">
        <v>4</v>
      </c>
      <c r="C29" s="11">
        <v>2</v>
      </c>
      <c r="D29" s="12">
        <v>40000</v>
      </c>
      <c r="E29" s="12">
        <v>134794.5</v>
      </c>
      <c r="F29" s="12">
        <v>160000</v>
      </c>
      <c r="G29" s="12">
        <v>160000</v>
      </c>
      <c r="H29" s="8">
        <f t="shared" si="9"/>
        <v>94794.5</v>
      </c>
      <c r="I29" s="8">
        <f t="shared" si="9"/>
        <v>25205.5</v>
      </c>
      <c r="J29" s="8">
        <f t="shared" si="9"/>
        <v>0</v>
      </c>
      <c r="K29" s="8">
        <f t="shared" si="10"/>
        <v>120000</v>
      </c>
      <c r="L29" s="13">
        <f t="shared" si="4"/>
        <v>236.98624999999998</v>
      </c>
      <c r="M29" s="13">
        <f t="shared" si="4"/>
        <v>18.699205086260935</v>
      </c>
      <c r="N29" s="13">
        <f t="shared" si="4"/>
        <v>0</v>
      </c>
      <c r="O29" s="13">
        <f t="shared" si="4"/>
        <v>75</v>
      </c>
    </row>
    <row r="30" spans="1:15" ht="15.75" x14ac:dyDescent="0.25">
      <c r="A30" s="10" t="s">
        <v>36</v>
      </c>
      <c r="B30" s="11">
        <v>4</v>
      </c>
      <c r="C30" s="11">
        <v>5</v>
      </c>
      <c r="D30" s="12">
        <v>2327601</v>
      </c>
      <c r="E30" s="12">
        <v>1836902.7</v>
      </c>
      <c r="F30" s="12">
        <v>1992201.2</v>
      </c>
      <c r="G30" s="12">
        <v>2012637.9</v>
      </c>
      <c r="H30" s="8">
        <f t="shared" si="9"/>
        <v>-490698.30000000005</v>
      </c>
      <c r="I30" s="8">
        <f t="shared" si="9"/>
        <v>155298.5</v>
      </c>
      <c r="J30" s="8">
        <f t="shared" si="9"/>
        <v>20436.699999999953</v>
      </c>
      <c r="K30" s="8">
        <f t="shared" si="10"/>
        <v>-314963.10000000009</v>
      </c>
      <c r="L30" s="13">
        <f t="shared" si="4"/>
        <v>-21.081718902853197</v>
      </c>
      <c r="M30" s="13">
        <f t="shared" si="4"/>
        <v>8.454367234584609</v>
      </c>
      <c r="N30" s="13">
        <f t="shared" si="4"/>
        <v>1.0258351415509614</v>
      </c>
      <c r="O30" s="13">
        <f t="shared" si="4"/>
        <v>-15.649268057607388</v>
      </c>
    </row>
    <row r="31" spans="1:15" ht="15.75" x14ac:dyDescent="0.25">
      <c r="A31" s="10" t="s">
        <v>37</v>
      </c>
      <c r="B31" s="11">
        <v>4</v>
      </c>
      <c r="C31" s="11">
        <v>6</v>
      </c>
      <c r="D31" s="12">
        <v>51308.2</v>
      </c>
      <c r="E31" s="12">
        <v>50583.1</v>
      </c>
      <c r="F31" s="12">
        <v>20517.8</v>
      </c>
      <c r="G31" s="12">
        <v>15221.1</v>
      </c>
      <c r="H31" s="8">
        <f t="shared" si="9"/>
        <v>-725.09999999999854</v>
      </c>
      <c r="I31" s="8">
        <f t="shared" si="9"/>
        <v>-30065.3</v>
      </c>
      <c r="J31" s="8">
        <f t="shared" si="9"/>
        <v>-5296.6999999999989</v>
      </c>
      <c r="K31" s="8">
        <f t="shared" si="10"/>
        <v>-36087.1</v>
      </c>
      <c r="L31" s="14">
        <f t="shared" si="4"/>
        <v>-1.413224396880028</v>
      </c>
      <c r="M31" s="14">
        <f t="shared" si="4"/>
        <v>-59.437440568094878</v>
      </c>
      <c r="N31" s="14">
        <f t="shared" si="4"/>
        <v>-25.81514587333924</v>
      </c>
      <c r="O31" s="14">
        <f t="shared" si="4"/>
        <v>-237.08601875028739</v>
      </c>
    </row>
    <row r="32" spans="1:15" ht="15.75" x14ac:dyDescent="0.25">
      <c r="A32" s="10" t="s">
        <v>38</v>
      </c>
      <c r="B32" s="11">
        <v>4</v>
      </c>
      <c r="C32" s="11">
        <v>7</v>
      </c>
      <c r="D32" s="12">
        <v>170690.1</v>
      </c>
      <c r="E32" s="12">
        <v>116385.8</v>
      </c>
      <c r="F32" s="12">
        <v>126451.9</v>
      </c>
      <c r="G32" s="12">
        <v>124504.8</v>
      </c>
      <c r="H32" s="8">
        <f t="shared" si="9"/>
        <v>-54304.3</v>
      </c>
      <c r="I32" s="8">
        <f t="shared" si="9"/>
        <v>10066.099999999991</v>
      </c>
      <c r="J32" s="8">
        <f t="shared" si="9"/>
        <v>-1947.0999999999913</v>
      </c>
      <c r="K32" s="8">
        <f t="shared" si="10"/>
        <v>-46185.3</v>
      </c>
      <c r="L32" s="14">
        <f t="shared" si="4"/>
        <v>-31.814557493375421</v>
      </c>
      <c r="M32" s="13">
        <f t="shared" si="4"/>
        <v>8.6489073409298989</v>
      </c>
      <c r="N32" s="14">
        <f t="shared" si="4"/>
        <v>-1.5397949734246708</v>
      </c>
      <c r="O32" s="14">
        <f t="shared" si="4"/>
        <v>-37.095196329780059</v>
      </c>
    </row>
    <row r="33" spans="1:15" ht="15.75" x14ac:dyDescent="0.25">
      <c r="A33" s="10" t="s">
        <v>39</v>
      </c>
      <c r="B33" s="11">
        <v>4</v>
      </c>
      <c r="C33" s="11">
        <v>8</v>
      </c>
      <c r="D33" s="12">
        <v>1446932.8</v>
      </c>
      <c r="E33" s="12">
        <v>1528289.5</v>
      </c>
      <c r="F33" s="12">
        <v>1407291.4</v>
      </c>
      <c r="G33" s="12">
        <v>1427180.5</v>
      </c>
      <c r="H33" s="8">
        <f t="shared" si="9"/>
        <v>81356.699999999953</v>
      </c>
      <c r="I33" s="8">
        <f t="shared" si="9"/>
        <v>-120998.10000000009</v>
      </c>
      <c r="J33" s="8">
        <f t="shared" si="9"/>
        <v>19889.100000000093</v>
      </c>
      <c r="K33" s="8">
        <f t="shared" si="10"/>
        <v>-19752.300000000047</v>
      </c>
      <c r="L33" s="13">
        <f t="shared" si="4"/>
        <v>5.6227006534097468</v>
      </c>
      <c r="M33" s="14">
        <f t="shared" si="4"/>
        <v>-7.917223798239803</v>
      </c>
      <c r="N33" s="13">
        <f t="shared" si="4"/>
        <v>1.4132893869741614</v>
      </c>
      <c r="O33" s="14">
        <f t="shared" si="4"/>
        <v>-1.3840085399148914</v>
      </c>
    </row>
    <row r="34" spans="1:15" ht="15.75" x14ac:dyDescent="0.25">
      <c r="A34" s="10" t="s">
        <v>40</v>
      </c>
      <c r="B34" s="11">
        <v>4</v>
      </c>
      <c r="C34" s="11">
        <v>9</v>
      </c>
      <c r="D34" s="12">
        <v>7292760.2999999998</v>
      </c>
      <c r="E34" s="12">
        <v>7505843.7999999998</v>
      </c>
      <c r="F34" s="12">
        <v>7734479.4000000004</v>
      </c>
      <c r="G34" s="12">
        <v>8480471</v>
      </c>
      <c r="H34" s="8">
        <f t="shared" si="9"/>
        <v>213083.5</v>
      </c>
      <c r="I34" s="8">
        <f t="shared" si="9"/>
        <v>228635.60000000056</v>
      </c>
      <c r="J34" s="8">
        <f t="shared" si="9"/>
        <v>745991.59999999963</v>
      </c>
      <c r="K34" s="8">
        <f t="shared" si="10"/>
        <v>1187710.7000000002</v>
      </c>
      <c r="L34" s="13">
        <f t="shared" si="4"/>
        <v>2.9218497692842038</v>
      </c>
      <c r="M34" s="13">
        <f t="shared" si="4"/>
        <v>3.0461012258208804</v>
      </c>
      <c r="N34" s="13">
        <f t="shared" si="4"/>
        <v>9.6450137290429598</v>
      </c>
      <c r="O34" s="13">
        <f t="shared" si="4"/>
        <v>14.005244520027253</v>
      </c>
    </row>
    <row r="35" spans="1:15" ht="15.75" x14ac:dyDescent="0.25">
      <c r="A35" s="10" t="s">
        <v>41</v>
      </c>
      <c r="B35" s="11">
        <v>4</v>
      </c>
      <c r="C35" s="11">
        <v>10</v>
      </c>
      <c r="D35" s="12">
        <v>822530.4</v>
      </c>
      <c r="E35" s="12">
        <v>709618.4</v>
      </c>
      <c r="F35" s="12">
        <v>751239.5</v>
      </c>
      <c r="G35" s="12">
        <v>750816.2</v>
      </c>
      <c r="H35" s="8">
        <f t="shared" si="9"/>
        <v>-112912</v>
      </c>
      <c r="I35" s="8">
        <f t="shared" si="9"/>
        <v>41621.099999999977</v>
      </c>
      <c r="J35" s="8">
        <f t="shared" si="9"/>
        <v>-423.30000000004657</v>
      </c>
      <c r="K35" s="8">
        <f t="shared" si="10"/>
        <v>-71714.20000000007</v>
      </c>
      <c r="L35" s="14">
        <f t="shared" si="4"/>
        <v>-13.727395364353706</v>
      </c>
      <c r="M35" s="13">
        <f t="shared" si="4"/>
        <v>5.8652791415780614</v>
      </c>
      <c r="N35" s="14">
        <f t="shared" si="4"/>
        <v>-5.6346877393966446E-2</v>
      </c>
      <c r="O35" s="14">
        <f t="shared" si="4"/>
        <v>-9.5514987556208943</v>
      </c>
    </row>
    <row r="36" spans="1:15" ht="15.75" x14ac:dyDescent="0.25">
      <c r="A36" s="10" t="s">
        <v>42</v>
      </c>
      <c r="B36" s="11">
        <v>4</v>
      </c>
      <c r="C36" s="11">
        <v>12</v>
      </c>
      <c r="D36" s="12">
        <v>2011404</v>
      </c>
      <c r="E36" s="12">
        <v>1101453.1000000001</v>
      </c>
      <c r="F36" s="12">
        <v>920362.8</v>
      </c>
      <c r="G36" s="12">
        <v>976363.1</v>
      </c>
      <c r="H36" s="8">
        <f t="shared" si="9"/>
        <v>-909950.89999999991</v>
      </c>
      <c r="I36" s="8">
        <f t="shared" si="9"/>
        <v>-181090.30000000005</v>
      </c>
      <c r="J36" s="8">
        <f t="shared" si="9"/>
        <v>56000.29999999993</v>
      </c>
      <c r="K36" s="8">
        <f t="shared" si="10"/>
        <v>-1035040.9</v>
      </c>
      <c r="L36" s="14">
        <f t="shared" si="4"/>
        <v>-45.239588864295783</v>
      </c>
      <c r="M36" s="14">
        <f t="shared" si="4"/>
        <v>-16.441035936981795</v>
      </c>
      <c r="N36" s="13">
        <f t="shared" si="4"/>
        <v>6.08458968571958</v>
      </c>
      <c r="O36" s="14">
        <f t="shared" si="4"/>
        <v>-106.00983384152885</v>
      </c>
    </row>
    <row r="37" spans="1:15" ht="15.75" x14ac:dyDescent="0.25">
      <c r="A37" s="5" t="s">
        <v>43</v>
      </c>
      <c r="B37" s="6">
        <v>5</v>
      </c>
      <c r="C37" s="6"/>
      <c r="D37" s="7">
        <v>4069756.4</v>
      </c>
      <c r="E37" s="7">
        <v>2783212.1</v>
      </c>
      <c r="F37" s="7">
        <v>2107367.5</v>
      </c>
      <c r="G37" s="7">
        <v>1890899.7</v>
      </c>
      <c r="H37" s="8">
        <f t="shared" si="9"/>
        <v>-1286544.2999999998</v>
      </c>
      <c r="I37" s="8">
        <f t="shared" si="9"/>
        <v>-675844.60000000009</v>
      </c>
      <c r="J37" s="8">
        <f t="shared" si="9"/>
        <v>-216467.80000000005</v>
      </c>
      <c r="K37" s="8">
        <f t="shared" si="10"/>
        <v>-2178856.7000000002</v>
      </c>
      <c r="L37" s="9">
        <f t="shared" si="4"/>
        <v>-31.612317140161011</v>
      </c>
      <c r="M37" s="9">
        <f t="shared" si="4"/>
        <v>-24.28289960366298</v>
      </c>
      <c r="N37" s="9">
        <f t="shared" si="4"/>
        <v>-10.27195304093852</v>
      </c>
      <c r="O37" s="9">
        <f t="shared" si="4"/>
        <v>-115.22857082266185</v>
      </c>
    </row>
    <row r="38" spans="1:15" ht="15.75" x14ac:dyDescent="0.25">
      <c r="A38" s="10" t="s">
        <v>44</v>
      </c>
      <c r="B38" s="11">
        <v>5</v>
      </c>
      <c r="C38" s="11">
        <v>1</v>
      </c>
      <c r="D38" s="12">
        <v>2285064.6</v>
      </c>
      <c r="E38" s="12">
        <v>1177571.1000000001</v>
      </c>
      <c r="F38" s="12">
        <v>629462</v>
      </c>
      <c r="G38" s="12">
        <v>331198.2</v>
      </c>
      <c r="H38" s="8">
        <f t="shared" si="9"/>
        <v>-1107493.5</v>
      </c>
      <c r="I38" s="8">
        <f t="shared" si="9"/>
        <v>-548109.10000000009</v>
      </c>
      <c r="J38" s="8">
        <f t="shared" si="9"/>
        <v>-298263.8</v>
      </c>
      <c r="K38" s="8">
        <f t="shared" si="10"/>
        <v>-1953866.4000000001</v>
      </c>
      <c r="L38" s="14">
        <f t="shared" si="4"/>
        <v>-48.466616654951459</v>
      </c>
      <c r="M38" s="14">
        <f t="shared" si="4"/>
        <v>-46.545732992258394</v>
      </c>
      <c r="N38" s="14">
        <f t="shared" si="4"/>
        <v>-47.383924684889635</v>
      </c>
      <c r="O38" s="14">
        <f t="shared" si="4"/>
        <v>-589.93871343503679</v>
      </c>
    </row>
    <row r="39" spans="1:15" ht="15.75" x14ac:dyDescent="0.25">
      <c r="A39" s="10" t="s">
        <v>45</v>
      </c>
      <c r="B39" s="11">
        <v>5</v>
      </c>
      <c r="C39" s="11">
        <v>2</v>
      </c>
      <c r="D39" s="12">
        <v>899043.2</v>
      </c>
      <c r="E39" s="12">
        <v>634063.4</v>
      </c>
      <c r="F39" s="12">
        <v>817573.1</v>
      </c>
      <c r="G39" s="12">
        <v>886346.4</v>
      </c>
      <c r="H39" s="8">
        <f t="shared" si="9"/>
        <v>-264979.79999999993</v>
      </c>
      <c r="I39" s="8">
        <f t="shared" si="9"/>
        <v>183509.69999999995</v>
      </c>
      <c r="J39" s="8">
        <f t="shared" si="9"/>
        <v>68773.300000000047</v>
      </c>
      <c r="K39" s="8">
        <f t="shared" si="10"/>
        <v>-12696.79999999993</v>
      </c>
      <c r="L39" s="14">
        <f t="shared" si="4"/>
        <v>-29.47353364109755</v>
      </c>
      <c r="M39" s="13">
        <f t="shared" si="4"/>
        <v>28.941853448724519</v>
      </c>
      <c r="N39" s="13">
        <f t="shared" si="4"/>
        <v>8.4118839037145481</v>
      </c>
      <c r="O39" s="14">
        <f t="shared" si="4"/>
        <v>-1.4324873435487446</v>
      </c>
    </row>
    <row r="40" spans="1:15" ht="15.75" x14ac:dyDescent="0.25">
      <c r="A40" s="10" t="s">
        <v>46</v>
      </c>
      <c r="B40" s="11">
        <v>5</v>
      </c>
      <c r="C40" s="11">
        <v>3</v>
      </c>
      <c r="D40" s="12">
        <v>749090.1</v>
      </c>
      <c r="E40" s="12">
        <v>834175.5</v>
      </c>
      <c r="F40" s="12">
        <v>524430.30000000005</v>
      </c>
      <c r="G40" s="12">
        <v>537453</v>
      </c>
      <c r="H40" s="8">
        <f t="shared" si="9"/>
        <v>85085.400000000023</v>
      </c>
      <c r="I40" s="8">
        <f t="shared" si="9"/>
        <v>-309745.19999999995</v>
      </c>
      <c r="J40" s="8">
        <f t="shared" si="9"/>
        <v>13022.699999999953</v>
      </c>
      <c r="K40" s="8">
        <f t="shared" si="10"/>
        <v>-211637.09999999998</v>
      </c>
      <c r="L40" s="13">
        <f t="shared" si="4"/>
        <v>11.358500132360582</v>
      </c>
      <c r="M40" s="14">
        <f t="shared" si="4"/>
        <v>-37.131898503372483</v>
      </c>
      <c r="N40" s="13">
        <f t="shared" si="4"/>
        <v>2.4832089221389291</v>
      </c>
      <c r="O40" s="14">
        <f t="shared" si="4"/>
        <v>-39.377787453042401</v>
      </c>
    </row>
    <row r="41" spans="1:15" ht="31.5" x14ac:dyDescent="0.25">
      <c r="A41" s="10" t="s">
        <v>47</v>
      </c>
      <c r="B41" s="11">
        <v>5</v>
      </c>
      <c r="C41" s="11">
        <v>4</v>
      </c>
      <c r="D41" s="12"/>
      <c r="E41" s="12">
        <v>5000</v>
      </c>
      <c r="F41" s="12">
        <v>4500</v>
      </c>
      <c r="G41" s="12">
        <v>4500</v>
      </c>
      <c r="H41" s="8">
        <f t="shared" si="9"/>
        <v>5000</v>
      </c>
      <c r="I41" s="8">
        <f t="shared" si="9"/>
        <v>-500</v>
      </c>
      <c r="J41" s="8">
        <f t="shared" si="9"/>
        <v>0</v>
      </c>
      <c r="K41" s="8">
        <f t="shared" si="10"/>
        <v>4500</v>
      </c>
      <c r="L41" s="13" t="s">
        <v>103</v>
      </c>
      <c r="M41" s="14">
        <f t="shared" si="4"/>
        <v>-10</v>
      </c>
      <c r="N41" s="13">
        <f t="shared" si="4"/>
        <v>0</v>
      </c>
      <c r="O41" s="13">
        <f t="shared" si="4"/>
        <v>100</v>
      </c>
    </row>
    <row r="42" spans="1:15" ht="31.5" x14ac:dyDescent="0.25">
      <c r="A42" s="10" t="s">
        <v>48</v>
      </c>
      <c r="B42" s="11">
        <v>5</v>
      </c>
      <c r="C42" s="11">
        <v>5</v>
      </c>
      <c r="D42" s="12">
        <v>136558.5</v>
      </c>
      <c r="E42" s="12">
        <v>132402.1</v>
      </c>
      <c r="F42" s="12">
        <v>131402.1</v>
      </c>
      <c r="G42" s="12">
        <v>131402.1</v>
      </c>
      <c r="H42" s="8">
        <f t="shared" si="9"/>
        <v>-4156.3999999999942</v>
      </c>
      <c r="I42" s="8">
        <f t="shared" si="9"/>
        <v>-1000</v>
      </c>
      <c r="J42" s="8">
        <f t="shared" si="9"/>
        <v>0</v>
      </c>
      <c r="K42" s="8">
        <f t="shared" si="10"/>
        <v>-5156.3999999999942</v>
      </c>
      <c r="L42" s="14">
        <f t="shared" si="4"/>
        <v>-3.0436772518737349</v>
      </c>
      <c r="M42" s="14">
        <f t="shared" si="4"/>
        <v>-0.75527502962566295</v>
      </c>
      <c r="N42" s="13">
        <f t="shared" si="4"/>
        <v>0</v>
      </c>
      <c r="O42" s="14">
        <f t="shared" si="4"/>
        <v>-3.9241381987045827</v>
      </c>
    </row>
    <row r="43" spans="1:15" ht="15.75" x14ac:dyDescent="0.25">
      <c r="A43" s="5" t="s">
        <v>49</v>
      </c>
      <c r="B43" s="6">
        <v>6</v>
      </c>
      <c r="C43" s="6"/>
      <c r="D43" s="7">
        <v>250629.8</v>
      </c>
      <c r="E43" s="7">
        <v>220802.8</v>
      </c>
      <c r="F43" s="7">
        <v>233081.4</v>
      </c>
      <c r="G43" s="7">
        <v>240907.6</v>
      </c>
      <c r="H43" s="8">
        <f t="shared" si="9"/>
        <v>-29827</v>
      </c>
      <c r="I43" s="8">
        <f t="shared" si="9"/>
        <v>12278.600000000006</v>
      </c>
      <c r="J43" s="8">
        <f t="shared" si="9"/>
        <v>7826.2000000000116</v>
      </c>
      <c r="K43" s="8">
        <f t="shared" si="10"/>
        <v>-9722.1999999999825</v>
      </c>
      <c r="L43" s="9">
        <f t="shared" si="4"/>
        <v>-11.900819455627385</v>
      </c>
      <c r="M43" s="15">
        <f t="shared" si="4"/>
        <v>5.5608896263996686</v>
      </c>
      <c r="N43" s="15">
        <f t="shared" si="4"/>
        <v>3.3577110829092378</v>
      </c>
      <c r="O43" s="9">
        <f t="shared" si="4"/>
        <v>-4.0356551640545923</v>
      </c>
    </row>
    <row r="44" spans="1:15" ht="31.5" x14ac:dyDescent="0.25">
      <c r="A44" s="10" t="s">
        <v>50</v>
      </c>
      <c r="B44" s="11">
        <v>6</v>
      </c>
      <c r="C44" s="11">
        <v>3</v>
      </c>
      <c r="D44" s="12">
        <v>185855.7</v>
      </c>
      <c r="E44" s="12">
        <v>194471.1</v>
      </c>
      <c r="F44" s="12">
        <v>206275.7</v>
      </c>
      <c r="G44" s="12">
        <v>213802.9</v>
      </c>
      <c r="H44" s="8">
        <f t="shared" si="9"/>
        <v>8615.3999999999942</v>
      </c>
      <c r="I44" s="8">
        <f t="shared" si="9"/>
        <v>11804.600000000006</v>
      </c>
      <c r="J44" s="8">
        <f t="shared" si="9"/>
        <v>7527.1999999999825</v>
      </c>
      <c r="K44" s="8">
        <f t="shared" si="10"/>
        <v>27947.199999999983</v>
      </c>
      <c r="L44" s="13">
        <f t="shared" si="4"/>
        <v>4.635531759316498</v>
      </c>
      <c r="M44" s="13">
        <f t="shared" si="4"/>
        <v>6.0701050181749396</v>
      </c>
      <c r="N44" s="13">
        <f t="shared" si="4"/>
        <v>3.6490968155725478</v>
      </c>
      <c r="O44" s="13">
        <f t="shared" si="4"/>
        <v>13.071478450479383</v>
      </c>
    </row>
    <row r="45" spans="1:15" ht="15.75" x14ac:dyDescent="0.25">
      <c r="A45" s="10" t="s">
        <v>51</v>
      </c>
      <c r="B45" s="11">
        <v>6</v>
      </c>
      <c r="C45" s="11">
        <v>5</v>
      </c>
      <c r="D45" s="12">
        <v>64774.1</v>
      </c>
      <c r="E45" s="12">
        <v>26331.7</v>
      </c>
      <c r="F45" s="12">
        <v>26805.7</v>
      </c>
      <c r="G45" s="12">
        <v>27104.7</v>
      </c>
      <c r="H45" s="8">
        <f t="shared" si="9"/>
        <v>-38442.399999999994</v>
      </c>
      <c r="I45" s="8">
        <f t="shared" si="9"/>
        <v>474</v>
      </c>
      <c r="J45" s="8">
        <f t="shared" si="9"/>
        <v>299</v>
      </c>
      <c r="K45" s="8">
        <f t="shared" si="10"/>
        <v>-37669.399999999994</v>
      </c>
      <c r="L45" s="14">
        <f t="shared" si="4"/>
        <v>-59.348412405575679</v>
      </c>
      <c r="M45" s="13">
        <f t="shared" si="4"/>
        <v>1.8001116524949017</v>
      </c>
      <c r="N45" s="13">
        <f t="shared" si="4"/>
        <v>1.1154344038767874</v>
      </c>
      <c r="O45" s="14">
        <f t="shared" si="4"/>
        <v>-138.97737292794235</v>
      </c>
    </row>
    <row r="46" spans="1:15" ht="15.75" x14ac:dyDescent="0.25">
      <c r="A46" s="5" t="s">
        <v>52</v>
      </c>
      <c r="B46" s="6">
        <v>7</v>
      </c>
      <c r="C46" s="6"/>
      <c r="D46" s="7">
        <v>22907001.899999999</v>
      </c>
      <c r="E46" s="7">
        <v>23931136.600000001</v>
      </c>
      <c r="F46" s="7">
        <v>22523210.100000001</v>
      </c>
      <c r="G46" s="7">
        <v>20637467.199999999</v>
      </c>
      <c r="H46" s="8">
        <f t="shared" si="9"/>
        <v>1024134.700000003</v>
      </c>
      <c r="I46" s="8">
        <f t="shared" si="9"/>
        <v>-1407926.5</v>
      </c>
      <c r="J46" s="8">
        <f t="shared" si="9"/>
        <v>-1885742.9000000022</v>
      </c>
      <c r="K46" s="8">
        <f t="shared" si="10"/>
        <v>-2269534.6999999993</v>
      </c>
      <c r="L46" s="15">
        <f t="shared" si="4"/>
        <v>4.4708369278129014</v>
      </c>
      <c r="M46" s="9">
        <f t="shared" si="4"/>
        <v>-5.8832412498117614</v>
      </c>
      <c r="N46" s="9">
        <f t="shared" si="4"/>
        <v>-8.3724428783799425</v>
      </c>
      <c r="O46" s="9">
        <f t="shared" si="4"/>
        <v>-10.997157151144979</v>
      </c>
    </row>
    <row r="47" spans="1:15" ht="15.75" x14ac:dyDescent="0.25">
      <c r="A47" s="10" t="s">
        <v>53</v>
      </c>
      <c r="B47" s="11">
        <v>7</v>
      </c>
      <c r="C47" s="11">
        <v>1</v>
      </c>
      <c r="D47" s="12">
        <v>6778300.9000000004</v>
      </c>
      <c r="E47" s="12">
        <v>6925060.4000000004</v>
      </c>
      <c r="F47" s="12">
        <v>5764889.7999999998</v>
      </c>
      <c r="G47" s="12">
        <v>6245053.4000000004</v>
      </c>
      <c r="H47" s="8">
        <f t="shared" si="9"/>
        <v>146759.5</v>
      </c>
      <c r="I47" s="8">
        <f t="shared" si="9"/>
        <v>-1160170.6000000006</v>
      </c>
      <c r="J47" s="8">
        <f t="shared" si="9"/>
        <v>480163.60000000056</v>
      </c>
      <c r="K47" s="8">
        <f t="shared" si="10"/>
        <v>-533247.5</v>
      </c>
      <c r="L47" s="13">
        <f t="shared" si="4"/>
        <v>2.1651369888285719</v>
      </c>
      <c r="M47" s="14">
        <f t="shared" si="4"/>
        <v>-16.753219943034729</v>
      </c>
      <c r="N47" s="13">
        <f t="shared" si="4"/>
        <v>8.3291028390516768</v>
      </c>
      <c r="O47" s="14">
        <f t="shared" si="4"/>
        <v>-8.5387180196089272</v>
      </c>
    </row>
    <row r="48" spans="1:15" ht="15.75" x14ac:dyDescent="0.25">
      <c r="A48" s="10" t="s">
        <v>54</v>
      </c>
      <c r="B48" s="11">
        <v>7</v>
      </c>
      <c r="C48" s="11">
        <v>2</v>
      </c>
      <c r="D48" s="12">
        <v>11104957.4</v>
      </c>
      <c r="E48" s="12">
        <v>11490436.800000001</v>
      </c>
      <c r="F48" s="12">
        <v>11584644.5</v>
      </c>
      <c r="G48" s="12">
        <v>9083247.8000000007</v>
      </c>
      <c r="H48" s="8">
        <f t="shared" si="9"/>
        <v>385479.40000000037</v>
      </c>
      <c r="I48" s="8">
        <f t="shared" si="9"/>
        <v>94207.699999999255</v>
      </c>
      <c r="J48" s="8">
        <f t="shared" si="9"/>
        <v>-2501396.6999999993</v>
      </c>
      <c r="K48" s="8">
        <f t="shared" si="10"/>
        <v>-2021709.5999999996</v>
      </c>
      <c r="L48" s="13">
        <f t="shared" si="4"/>
        <v>3.4712370891220203</v>
      </c>
      <c r="M48" s="13">
        <f t="shared" si="4"/>
        <v>0.81987918857879483</v>
      </c>
      <c r="N48" s="14">
        <f t="shared" si="4"/>
        <v>-21.592347525208901</v>
      </c>
      <c r="O48" s="14">
        <f t="shared" si="4"/>
        <v>-22.257562983143533</v>
      </c>
    </row>
    <row r="49" spans="1:15" ht="15.75" x14ac:dyDescent="0.25">
      <c r="A49" s="10" t="s">
        <v>55</v>
      </c>
      <c r="B49" s="11">
        <v>7</v>
      </c>
      <c r="C49" s="11">
        <v>3</v>
      </c>
      <c r="D49" s="12">
        <v>721143.7</v>
      </c>
      <c r="E49" s="12">
        <v>1272896.6000000001</v>
      </c>
      <c r="F49" s="12">
        <v>839210.1</v>
      </c>
      <c r="G49" s="12">
        <v>855267.3</v>
      </c>
      <c r="H49" s="8">
        <f t="shared" si="9"/>
        <v>551752.90000000014</v>
      </c>
      <c r="I49" s="8">
        <f t="shared" si="9"/>
        <v>-433686.50000000012</v>
      </c>
      <c r="J49" s="8">
        <f t="shared" si="9"/>
        <v>16057.20000000007</v>
      </c>
      <c r="K49" s="8">
        <f t="shared" si="10"/>
        <v>134123.60000000009</v>
      </c>
      <c r="L49" s="13">
        <f t="shared" si="4"/>
        <v>76.510811922783233</v>
      </c>
      <c r="M49" s="14">
        <f t="shared" si="4"/>
        <v>-34.070834975912426</v>
      </c>
      <c r="N49" s="13">
        <f t="shared" si="4"/>
        <v>1.9133706803576445</v>
      </c>
      <c r="O49" s="13">
        <f t="shared" si="4"/>
        <v>15.682068050538128</v>
      </c>
    </row>
    <row r="50" spans="1:15" ht="15.75" x14ac:dyDescent="0.25">
      <c r="A50" s="10" t="s">
        <v>56</v>
      </c>
      <c r="B50" s="11">
        <v>7</v>
      </c>
      <c r="C50" s="11">
        <v>4</v>
      </c>
      <c r="D50" s="12">
        <v>3277040</v>
      </c>
      <c r="E50" s="12">
        <v>2963740.6</v>
      </c>
      <c r="F50" s="12">
        <v>3015414.6</v>
      </c>
      <c r="G50" s="12">
        <v>3228501.9</v>
      </c>
      <c r="H50" s="8">
        <f t="shared" si="9"/>
        <v>-313299.39999999991</v>
      </c>
      <c r="I50" s="8">
        <f t="shared" si="9"/>
        <v>51674</v>
      </c>
      <c r="J50" s="8">
        <f t="shared" si="9"/>
        <v>213087.29999999981</v>
      </c>
      <c r="K50" s="8">
        <f t="shared" si="10"/>
        <v>-48538.100000000093</v>
      </c>
      <c r="L50" s="14">
        <f t="shared" si="4"/>
        <v>-9.5604386885726118</v>
      </c>
      <c r="M50" s="13">
        <f t="shared" si="4"/>
        <v>1.743539903593452</v>
      </c>
      <c r="N50" s="13">
        <f t="shared" si="4"/>
        <v>7.066600393856282</v>
      </c>
      <c r="O50" s="14">
        <f t="shared" si="4"/>
        <v>-1.5034248547290647</v>
      </c>
    </row>
    <row r="51" spans="1:15" ht="31.5" x14ac:dyDescent="0.25">
      <c r="A51" s="10" t="s">
        <v>57</v>
      </c>
      <c r="B51" s="11">
        <v>7</v>
      </c>
      <c r="C51" s="11">
        <v>5</v>
      </c>
      <c r="D51" s="12">
        <v>223311.5</v>
      </c>
      <c r="E51" s="12">
        <v>219475.9</v>
      </c>
      <c r="F51" s="12">
        <v>227731.9</v>
      </c>
      <c r="G51" s="12">
        <v>231942</v>
      </c>
      <c r="H51" s="8">
        <f t="shared" si="9"/>
        <v>-3835.6000000000058</v>
      </c>
      <c r="I51" s="8">
        <f t="shared" si="9"/>
        <v>8256</v>
      </c>
      <c r="J51" s="8">
        <f t="shared" si="9"/>
        <v>4210.1000000000058</v>
      </c>
      <c r="K51" s="8">
        <f t="shared" si="10"/>
        <v>8630.5</v>
      </c>
      <c r="L51" s="14">
        <f t="shared" si="4"/>
        <v>-1.7176007505211355</v>
      </c>
      <c r="M51" s="13">
        <f t="shared" si="4"/>
        <v>3.7616886409851835</v>
      </c>
      <c r="N51" s="13">
        <f t="shared" si="4"/>
        <v>1.8487089424011331</v>
      </c>
      <c r="O51" s="13">
        <f t="shared" si="4"/>
        <v>3.7209733467849717</v>
      </c>
    </row>
    <row r="52" spans="1:15" ht="15.75" x14ac:dyDescent="0.25">
      <c r="A52" s="10" t="s">
        <v>58</v>
      </c>
      <c r="B52" s="11">
        <v>7</v>
      </c>
      <c r="C52" s="11">
        <v>7</v>
      </c>
      <c r="D52" s="12">
        <v>575860</v>
      </c>
      <c r="E52" s="12">
        <v>818339.4</v>
      </c>
      <c r="F52" s="12">
        <v>847387.8</v>
      </c>
      <c r="G52" s="12">
        <v>751947.8</v>
      </c>
      <c r="H52" s="8">
        <f t="shared" si="9"/>
        <v>242479.40000000002</v>
      </c>
      <c r="I52" s="8">
        <f t="shared" si="9"/>
        <v>29048.400000000023</v>
      </c>
      <c r="J52" s="8">
        <f t="shared" si="9"/>
        <v>-95440</v>
      </c>
      <c r="K52" s="8">
        <f t="shared" si="10"/>
        <v>176087.80000000005</v>
      </c>
      <c r="L52" s="13">
        <f t="shared" si="4"/>
        <v>42.107352481505927</v>
      </c>
      <c r="M52" s="13">
        <f t="shared" si="4"/>
        <v>3.5496763323383944</v>
      </c>
      <c r="N52" s="14">
        <f t="shared" si="4"/>
        <v>-11.26284801362493</v>
      </c>
      <c r="O52" s="13">
        <f t="shared" si="4"/>
        <v>23.417556378248602</v>
      </c>
    </row>
    <row r="53" spans="1:15" ht="15.75" x14ac:dyDescent="0.25">
      <c r="A53" s="10" t="s">
        <v>59</v>
      </c>
      <c r="B53" s="11">
        <v>7</v>
      </c>
      <c r="C53" s="11">
        <v>9</v>
      </c>
      <c r="D53" s="12">
        <v>226388.4</v>
      </c>
      <c r="E53" s="12">
        <v>241186.9</v>
      </c>
      <c r="F53" s="12">
        <v>243931.4</v>
      </c>
      <c r="G53" s="12">
        <v>241507</v>
      </c>
      <c r="H53" s="8">
        <f t="shared" si="9"/>
        <v>14798.5</v>
      </c>
      <c r="I53" s="8">
        <f t="shared" si="9"/>
        <v>2744.5</v>
      </c>
      <c r="J53" s="8">
        <f t="shared" si="9"/>
        <v>-2424.3999999999942</v>
      </c>
      <c r="K53" s="8">
        <f t="shared" si="10"/>
        <v>15118.600000000006</v>
      </c>
      <c r="L53" s="13">
        <f t="shared" si="4"/>
        <v>6.5367748524217673</v>
      </c>
      <c r="M53" s="13">
        <f t="shared" si="4"/>
        <v>1.1379142067832042</v>
      </c>
      <c r="N53" s="14">
        <f t="shared" si="4"/>
        <v>-0.99388598597802258</v>
      </c>
      <c r="O53" s="13">
        <f t="shared" si="4"/>
        <v>6.2601084026549989</v>
      </c>
    </row>
    <row r="54" spans="1:15" ht="15.75" x14ac:dyDescent="0.25">
      <c r="A54" s="5" t="s">
        <v>60</v>
      </c>
      <c r="B54" s="6">
        <v>8</v>
      </c>
      <c r="C54" s="6"/>
      <c r="D54" s="7">
        <v>1645049.4</v>
      </c>
      <c r="E54" s="7">
        <v>1821557.1</v>
      </c>
      <c r="F54" s="7">
        <v>1536234.9</v>
      </c>
      <c r="G54" s="7">
        <v>1539337.2</v>
      </c>
      <c r="H54" s="8">
        <f t="shared" si="9"/>
        <v>176507.70000000019</v>
      </c>
      <c r="I54" s="8">
        <f t="shared" si="9"/>
        <v>-285322.20000000019</v>
      </c>
      <c r="J54" s="8">
        <f t="shared" si="9"/>
        <v>3102.3000000000466</v>
      </c>
      <c r="K54" s="8">
        <f t="shared" si="10"/>
        <v>-105712.19999999995</v>
      </c>
      <c r="L54" s="15">
        <f t="shared" si="4"/>
        <v>10.729629152778038</v>
      </c>
      <c r="M54" s="9">
        <f t="shared" si="4"/>
        <v>-15.663642934937377</v>
      </c>
      <c r="N54" s="15">
        <f t="shared" si="4"/>
        <v>0.20194177335771027</v>
      </c>
      <c r="O54" s="9">
        <f t="shared" si="4"/>
        <v>-6.8673842222483783</v>
      </c>
    </row>
    <row r="55" spans="1:15" ht="15.75" x14ac:dyDescent="0.25">
      <c r="A55" s="10" t="s">
        <v>61</v>
      </c>
      <c r="B55" s="11">
        <v>8</v>
      </c>
      <c r="C55" s="11">
        <v>1</v>
      </c>
      <c r="D55" s="12">
        <v>1594728.2</v>
      </c>
      <c r="E55" s="12">
        <v>1769400.2</v>
      </c>
      <c r="F55" s="12">
        <v>1480763.5</v>
      </c>
      <c r="G55" s="12">
        <v>1484440.3</v>
      </c>
      <c r="H55" s="8">
        <f t="shared" si="9"/>
        <v>174672</v>
      </c>
      <c r="I55" s="8">
        <f t="shared" si="9"/>
        <v>-288636.69999999995</v>
      </c>
      <c r="J55" s="8">
        <f t="shared" si="9"/>
        <v>3676.8000000000466</v>
      </c>
      <c r="K55" s="8">
        <f t="shared" si="10"/>
        <v>-110287.89999999991</v>
      </c>
      <c r="L55" s="13">
        <f t="shared" si="4"/>
        <v>10.953089059314308</v>
      </c>
      <c r="M55" s="14">
        <f t="shared" si="4"/>
        <v>-16.312686072941553</v>
      </c>
      <c r="N55" s="13">
        <f t="shared" si="4"/>
        <v>0.24830433759341358</v>
      </c>
      <c r="O55" s="14">
        <f t="shared" si="4"/>
        <v>-7.4295948446023665</v>
      </c>
    </row>
    <row r="56" spans="1:15" ht="15.75" x14ac:dyDescent="0.25">
      <c r="A56" s="10" t="s">
        <v>62</v>
      </c>
      <c r="B56" s="11">
        <v>8</v>
      </c>
      <c r="C56" s="11">
        <v>4</v>
      </c>
      <c r="D56" s="12">
        <v>50321.2</v>
      </c>
      <c r="E56" s="12">
        <v>52156.9</v>
      </c>
      <c r="F56" s="12">
        <v>55471.4</v>
      </c>
      <c r="G56" s="12">
        <v>54896.9</v>
      </c>
      <c r="H56" s="8">
        <f t="shared" si="9"/>
        <v>1835.7000000000044</v>
      </c>
      <c r="I56" s="8">
        <f t="shared" si="9"/>
        <v>3314.5</v>
      </c>
      <c r="J56" s="8">
        <f t="shared" si="9"/>
        <v>-574.5</v>
      </c>
      <c r="K56" s="8">
        <f t="shared" si="10"/>
        <v>4575.7000000000044</v>
      </c>
      <c r="L56" s="13">
        <f t="shared" si="4"/>
        <v>3.6479654698218731</v>
      </c>
      <c r="M56" s="13">
        <f t="shared" si="4"/>
        <v>6.3548638818641434</v>
      </c>
      <c r="N56" s="14">
        <f t="shared" si="4"/>
        <v>-1.035668831145419</v>
      </c>
      <c r="O56" s="13">
        <f t="shared" si="4"/>
        <v>8.3350790299634472</v>
      </c>
    </row>
    <row r="57" spans="1:15" ht="15.75" x14ac:dyDescent="0.25">
      <c r="A57" s="5" t="s">
        <v>63</v>
      </c>
      <c r="B57" s="6">
        <v>9</v>
      </c>
      <c r="C57" s="6"/>
      <c r="D57" s="7">
        <v>12803102.9</v>
      </c>
      <c r="E57" s="7">
        <v>11237408.5</v>
      </c>
      <c r="F57" s="7">
        <v>10024081.1</v>
      </c>
      <c r="G57" s="7">
        <v>14162362.4</v>
      </c>
      <c r="H57" s="8">
        <f t="shared" si="9"/>
        <v>-1565694.4000000004</v>
      </c>
      <c r="I57" s="8">
        <f t="shared" si="9"/>
        <v>-1213327.4000000004</v>
      </c>
      <c r="J57" s="8">
        <f t="shared" si="9"/>
        <v>4138281.3000000007</v>
      </c>
      <c r="K57" s="8">
        <f t="shared" si="10"/>
        <v>1359259.5</v>
      </c>
      <c r="L57" s="9">
        <f t="shared" si="4"/>
        <v>-12.229023012851052</v>
      </c>
      <c r="M57" s="9">
        <f t="shared" si="4"/>
        <v>-10.797217169777181</v>
      </c>
      <c r="N57" s="15">
        <f t="shared" si="4"/>
        <v>41.283398036354683</v>
      </c>
      <c r="O57" s="15">
        <f t="shared" si="4"/>
        <v>9.5976890126748913</v>
      </c>
    </row>
    <row r="58" spans="1:15" ht="15.75" x14ac:dyDescent="0.25">
      <c r="A58" s="10" t="s">
        <v>64</v>
      </c>
      <c r="B58" s="11">
        <v>9</v>
      </c>
      <c r="C58" s="11">
        <v>1</v>
      </c>
      <c r="D58" s="12">
        <v>5112906.4000000004</v>
      </c>
      <c r="E58" s="12">
        <v>4935258.2</v>
      </c>
      <c r="F58" s="12">
        <v>3575881.5</v>
      </c>
      <c r="G58" s="12">
        <v>8246298</v>
      </c>
      <c r="H58" s="8">
        <f t="shared" si="9"/>
        <v>-177648.20000000019</v>
      </c>
      <c r="I58" s="8">
        <f t="shared" si="9"/>
        <v>-1359376.7000000002</v>
      </c>
      <c r="J58" s="8">
        <f t="shared" si="9"/>
        <v>4670416.5</v>
      </c>
      <c r="K58" s="8">
        <f t="shared" si="10"/>
        <v>3133391.5999999996</v>
      </c>
      <c r="L58" s="14">
        <f t="shared" si="4"/>
        <v>-3.4745052246604824</v>
      </c>
      <c r="M58" s="14">
        <f t="shared" si="4"/>
        <v>-27.5441860367103</v>
      </c>
      <c r="N58" s="13">
        <f t="shared" si="4"/>
        <v>130.60881631564135</v>
      </c>
      <c r="O58" s="13">
        <f t="shared" si="4"/>
        <v>37.997554781551671</v>
      </c>
    </row>
    <row r="59" spans="1:15" ht="15.75" x14ac:dyDescent="0.25">
      <c r="A59" s="10" t="s">
        <v>65</v>
      </c>
      <c r="B59" s="11">
        <v>9</v>
      </c>
      <c r="C59" s="11">
        <v>2</v>
      </c>
      <c r="D59" s="12">
        <v>3997484.9</v>
      </c>
      <c r="E59" s="12">
        <v>3838389.8</v>
      </c>
      <c r="F59" s="12">
        <v>3600494.8</v>
      </c>
      <c r="G59" s="12">
        <v>3607598.1</v>
      </c>
      <c r="H59" s="8">
        <f t="shared" si="9"/>
        <v>-159095.10000000009</v>
      </c>
      <c r="I59" s="8">
        <f t="shared" si="9"/>
        <v>-237895</v>
      </c>
      <c r="J59" s="8">
        <f t="shared" si="9"/>
        <v>7103.3000000002794</v>
      </c>
      <c r="K59" s="8">
        <f t="shared" si="10"/>
        <v>-389886.79999999981</v>
      </c>
      <c r="L59" s="14">
        <f t="shared" si="4"/>
        <v>-3.9798799490149444</v>
      </c>
      <c r="M59" s="14">
        <f t="shared" si="4"/>
        <v>-6.1977811633409408</v>
      </c>
      <c r="N59" s="13">
        <f t="shared" si="4"/>
        <v>0.19728677291799671</v>
      </c>
      <c r="O59" s="14">
        <f t="shared" si="4"/>
        <v>-10.807379014863097</v>
      </c>
    </row>
    <row r="60" spans="1:15" ht="31.5" x14ac:dyDescent="0.25">
      <c r="A60" s="10" t="s">
        <v>66</v>
      </c>
      <c r="B60" s="11">
        <v>9</v>
      </c>
      <c r="C60" s="11">
        <v>3</v>
      </c>
      <c r="D60" s="12">
        <v>84020.9</v>
      </c>
      <c r="E60" s="12">
        <v>86195.7</v>
      </c>
      <c r="F60" s="12">
        <v>90683.3</v>
      </c>
      <c r="G60" s="12">
        <v>90638.7</v>
      </c>
      <c r="H60" s="8">
        <f t="shared" si="9"/>
        <v>2174.8000000000029</v>
      </c>
      <c r="I60" s="8">
        <f t="shared" si="9"/>
        <v>4487.6000000000058</v>
      </c>
      <c r="J60" s="8">
        <f t="shared" si="9"/>
        <v>-44.600000000005821</v>
      </c>
      <c r="K60" s="8">
        <f t="shared" si="10"/>
        <v>6617.8000000000029</v>
      </c>
      <c r="L60" s="13">
        <f t="shared" si="4"/>
        <v>2.5884035995805839</v>
      </c>
      <c r="M60" s="13">
        <f t="shared" si="4"/>
        <v>5.2062921932300634</v>
      </c>
      <c r="N60" s="14">
        <f t="shared" si="4"/>
        <v>-4.918215371518881E-2</v>
      </c>
      <c r="O60" s="13">
        <f t="shared" si="4"/>
        <v>7.3012962454227646</v>
      </c>
    </row>
    <row r="61" spans="1:15" ht="15.75" x14ac:dyDescent="0.25">
      <c r="A61" s="10" t="s">
        <v>67</v>
      </c>
      <c r="B61" s="11">
        <v>9</v>
      </c>
      <c r="C61" s="11">
        <v>4</v>
      </c>
      <c r="D61" s="12">
        <v>427310.1</v>
      </c>
      <c r="E61" s="12">
        <v>225616.2</v>
      </c>
      <c r="F61" s="12">
        <v>448044.79999999999</v>
      </c>
      <c r="G61" s="12">
        <v>234717.7</v>
      </c>
      <c r="H61" s="8">
        <f t="shared" si="9"/>
        <v>-201693.89999999997</v>
      </c>
      <c r="I61" s="8">
        <f t="shared" si="9"/>
        <v>222428.59999999998</v>
      </c>
      <c r="J61" s="8">
        <f t="shared" si="9"/>
        <v>-213327.09999999998</v>
      </c>
      <c r="K61" s="8">
        <f t="shared" si="10"/>
        <v>-192592.39999999997</v>
      </c>
      <c r="L61" s="14">
        <f t="shared" si="4"/>
        <v>-47.200826753217392</v>
      </c>
      <c r="M61" s="13">
        <f t="shared" si="4"/>
        <v>98.587158191654666</v>
      </c>
      <c r="N61" s="14">
        <f t="shared" si="4"/>
        <v>-47.612894960503944</v>
      </c>
      <c r="O61" s="14">
        <f t="shared" si="4"/>
        <v>-82.052780851209747</v>
      </c>
    </row>
    <row r="62" spans="1:15" ht="15.75" x14ac:dyDescent="0.25">
      <c r="A62" s="10" t="s">
        <v>68</v>
      </c>
      <c r="B62" s="11">
        <v>9</v>
      </c>
      <c r="C62" s="11">
        <v>5</v>
      </c>
      <c r="D62" s="12">
        <v>188456.2</v>
      </c>
      <c r="E62" s="12">
        <v>193277.4</v>
      </c>
      <c r="F62" s="12">
        <v>199761</v>
      </c>
      <c r="G62" s="12">
        <v>207198.1</v>
      </c>
      <c r="H62" s="8">
        <f t="shared" si="9"/>
        <v>4821.1999999999825</v>
      </c>
      <c r="I62" s="8">
        <f t="shared" si="9"/>
        <v>6483.6000000000058</v>
      </c>
      <c r="J62" s="8">
        <f t="shared" si="9"/>
        <v>7437.1000000000058</v>
      </c>
      <c r="K62" s="8">
        <f t="shared" si="10"/>
        <v>18741.899999999994</v>
      </c>
      <c r="L62" s="13">
        <f t="shared" si="4"/>
        <v>2.5582602217385166</v>
      </c>
      <c r="M62" s="13">
        <f t="shared" si="4"/>
        <v>3.3545567148564737</v>
      </c>
      <c r="N62" s="13">
        <f t="shared" si="4"/>
        <v>3.7229989837856268</v>
      </c>
      <c r="O62" s="13">
        <f t="shared" si="4"/>
        <v>9.0454014781023542</v>
      </c>
    </row>
    <row r="63" spans="1:15" ht="31.5" x14ac:dyDescent="0.25">
      <c r="A63" s="10" t="s">
        <v>69</v>
      </c>
      <c r="B63" s="11">
        <v>9</v>
      </c>
      <c r="C63" s="11">
        <v>6</v>
      </c>
      <c r="D63" s="12">
        <v>166249.29999999999</v>
      </c>
      <c r="E63" s="12">
        <v>174708.9</v>
      </c>
      <c r="F63" s="12">
        <v>179337.4</v>
      </c>
      <c r="G63" s="12">
        <v>185179.9</v>
      </c>
      <c r="H63" s="8">
        <f t="shared" si="9"/>
        <v>8459.6000000000058</v>
      </c>
      <c r="I63" s="8">
        <f t="shared" si="9"/>
        <v>4628.5</v>
      </c>
      <c r="J63" s="8">
        <f t="shared" si="9"/>
        <v>5842.5</v>
      </c>
      <c r="K63" s="8">
        <f t="shared" si="10"/>
        <v>18930.600000000006</v>
      </c>
      <c r="L63" s="13">
        <f t="shared" si="4"/>
        <v>5.0885026282817467</v>
      </c>
      <c r="M63" s="13">
        <f t="shared" si="4"/>
        <v>2.6492640042951447</v>
      </c>
      <c r="N63" s="13">
        <f t="shared" si="4"/>
        <v>3.2578257519067413</v>
      </c>
      <c r="O63" s="13">
        <f t="shared" si="4"/>
        <v>10.222815759161771</v>
      </c>
    </row>
    <row r="64" spans="1:15" ht="15.75" x14ac:dyDescent="0.25">
      <c r="A64" s="10" t="s">
        <v>70</v>
      </c>
      <c r="B64" s="11">
        <v>9</v>
      </c>
      <c r="C64" s="11">
        <v>7</v>
      </c>
      <c r="D64" s="12">
        <v>2201.4</v>
      </c>
      <c r="E64" s="12">
        <v>2201.4</v>
      </c>
      <c r="F64" s="12">
        <v>2201.4</v>
      </c>
      <c r="G64" s="12">
        <v>2201.4</v>
      </c>
      <c r="H64" s="8">
        <f t="shared" si="9"/>
        <v>0</v>
      </c>
      <c r="I64" s="8">
        <f t="shared" si="9"/>
        <v>0</v>
      </c>
      <c r="J64" s="8">
        <f t="shared" si="9"/>
        <v>0</v>
      </c>
      <c r="K64" s="8">
        <f t="shared" si="10"/>
        <v>0</v>
      </c>
      <c r="L64" s="13">
        <f t="shared" ref="L64:O86" si="11">H64/D64*100</f>
        <v>0</v>
      </c>
      <c r="M64" s="13">
        <f t="shared" si="11"/>
        <v>0</v>
      </c>
      <c r="N64" s="13">
        <f t="shared" si="11"/>
        <v>0</v>
      </c>
      <c r="O64" s="13">
        <f t="shared" si="11"/>
        <v>0</v>
      </c>
    </row>
    <row r="65" spans="1:15" ht="15.75" x14ac:dyDescent="0.25">
      <c r="A65" s="10" t="s">
        <v>71</v>
      </c>
      <c r="B65" s="11">
        <v>9</v>
      </c>
      <c r="C65" s="11">
        <v>9</v>
      </c>
      <c r="D65" s="12">
        <v>2824473.7</v>
      </c>
      <c r="E65" s="12">
        <v>1781760.9</v>
      </c>
      <c r="F65" s="12">
        <v>1927676.9</v>
      </c>
      <c r="G65" s="12">
        <v>1588530.5</v>
      </c>
      <c r="H65" s="8">
        <f t="shared" si="9"/>
        <v>-1042712.8000000003</v>
      </c>
      <c r="I65" s="8">
        <f t="shared" si="9"/>
        <v>145916</v>
      </c>
      <c r="J65" s="8">
        <f t="shared" si="9"/>
        <v>-339146.39999999991</v>
      </c>
      <c r="K65" s="8">
        <f t="shared" si="10"/>
        <v>-1235943.2000000002</v>
      </c>
      <c r="L65" s="14">
        <f t="shared" si="11"/>
        <v>-36.917065292553445</v>
      </c>
      <c r="M65" s="13">
        <f t="shared" si="11"/>
        <v>8.1894265386562246</v>
      </c>
      <c r="N65" s="14">
        <f t="shared" si="11"/>
        <v>-17.593529289062911</v>
      </c>
      <c r="O65" s="14">
        <f t="shared" si="11"/>
        <v>-77.804184433348951</v>
      </c>
    </row>
    <row r="66" spans="1:15" ht="15.75" x14ac:dyDescent="0.25">
      <c r="A66" s="5" t="s">
        <v>72</v>
      </c>
      <c r="B66" s="6">
        <v>10</v>
      </c>
      <c r="C66" s="6"/>
      <c r="D66" s="7">
        <v>26028031.800000001</v>
      </c>
      <c r="E66" s="7">
        <v>26448453.5</v>
      </c>
      <c r="F66" s="7">
        <v>26415726.600000001</v>
      </c>
      <c r="G66" s="7">
        <v>27131768.199999999</v>
      </c>
      <c r="H66" s="8">
        <f t="shared" si="9"/>
        <v>420421.69999999925</v>
      </c>
      <c r="I66" s="8">
        <f t="shared" si="9"/>
        <v>-32726.89999999851</v>
      </c>
      <c r="J66" s="8">
        <f t="shared" si="9"/>
        <v>716041.59999999776</v>
      </c>
      <c r="K66" s="8">
        <f t="shared" si="10"/>
        <v>1103736.3999999985</v>
      </c>
      <c r="L66" s="15">
        <f t="shared" si="11"/>
        <v>1.6152650466640324</v>
      </c>
      <c r="M66" s="9">
        <f t="shared" si="11"/>
        <v>-0.12373842576466147</v>
      </c>
      <c r="N66" s="15">
        <f t="shared" si="11"/>
        <v>2.7106640329931251</v>
      </c>
      <c r="O66" s="15">
        <f t="shared" si="11"/>
        <v>4.0680592280749277</v>
      </c>
    </row>
    <row r="67" spans="1:15" ht="15.75" x14ac:dyDescent="0.25">
      <c r="A67" s="10" t="s">
        <v>73</v>
      </c>
      <c r="B67" s="11">
        <v>10</v>
      </c>
      <c r="C67" s="11">
        <v>1</v>
      </c>
      <c r="D67" s="12">
        <v>167415.79999999999</v>
      </c>
      <c r="E67" s="12">
        <v>161029</v>
      </c>
      <c r="F67" s="12">
        <v>163690.20000000001</v>
      </c>
      <c r="G67" s="12">
        <v>163696.79999999999</v>
      </c>
      <c r="H67" s="8">
        <f t="shared" si="9"/>
        <v>-6386.7999999999884</v>
      </c>
      <c r="I67" s="8">
        <f t="shared" si="9"/>
        <v>2661.2000000000116</v>
      </c>
      <c r="J67" s="8">
        <f t="shared" si="9"/>
        <v>6.5999999999767169</v>
      </c>
      <c r="K67" s="8">
        <f t="shared" si="10"/>
        <v>-3719</v>
      </c>
      <c r="L67" s="14">
        <f t="shared" si="11"/>
        <v>-3.8149326407662767</v>
      </c>
      <c r="M67" s="13">
        <f t="shared" si="11"/>
        <v>1.6526215774798398</v>
      </c>
      <c r="N67" s="13">
        <f t="shared" si="11"/>
        <v>4.0320068030808912E-3</v>
      </c>
      <c r="O67" s="14">
        <f t="shared" si="11"/>
        <v>-2.2718831400491641</v>
      </c>
    </row>
    <row r="68" spans="1:15" ht="15.75" x14ac:dyDescent="0.25">
      <c r="A68" s="10" t="s">
        <v>74</v>
      </c>
      <c r="B68" s="11">
        <v>10</v>
      </c>
      <c r="C68" s="11">
        <v>2</v>
      </c>
      <c r="D68" s="12">
        <v>4081842.8</v>
      </c>
      <c r="E68" s="12">
        <v>3796593</v>
      </c>
      <c r="F68" s="12">
        <v>3687267.3</v>
      </c>
      <c r="G68" s="12">
        <v>3835435.4</v>
      </c>
      <c r="H68" s="8">
        <f t="shared" si="9"/>
        <v>-285249.79999999981</v>
      </c>
      <c r="I68" s="8">
        <f t="shared" si="9"/>
        <v>-109325.70000000019</v>
      </c>
      <c r="J68" s="8">
        <f t="shared" si="9"/>
        <v>148168.10000000009</v>
      </c>
      <c r="K68" s="8">
        <f t="shared" si="10"/>
        <v>-246407.39999999991</v>
      </c>
      <c r="L68" s="14">
        <f t="shared" si="11"/>
        <v>-6.9882603024300645</v>
      </c>
      <c r="M68" s="14">
        <f t="shared" si="11"/>
        <v>-2.8795738705729108</v>
      </c>
      <c r="N68" s="13">
        <f t="shared" si="11"/>
        <v>4.018371545778634</v>
      </c>
      <c r="O68" s="14">
        <f t="shared" si="11"/>
        <v>-6.4244961602012625</v>
      </c>
    </row>
    <row r="69" spans="1:15" ht="15.75" x14ac:dyDescent="0.25">
      <c r="A69" s="10" t="s">
        <v>75</v>
      </c>
      <c r="B69" s="11">
        <v>10</v>
      </c>
      <c r="C69" s="11">
        <v>3</v>
      </c>
      <c r="D69" s="12">
        <v>16618342.4</v>
      </c>
      <c r="E69" s="12">
        <v>17471833.600000001</v>
      </c>
      <c r="F69" s="12">
        <v>17543894</v>
      </c>
      <c r="G69" s="12">
        <v>18042210.199999999</v>
      </c>
      <c r="H69" s="8">
        <f t="shared" si="9"/>
        <v>853491.20000000112</v>
      </c>
      <c r="I69" s="8">
        <f t="shared" si="9"/>
        <v>72060.39999999851</v>
      </c>
      <c r="J69" s="8">
        <f t="shared" si="9"/>
        <v>498316.19999999925</v>
      </c>
      <c r="K69" s="8">
        <f t="shared" si="10"/>
        <v>1423867.7999999989</v>
      </c>
      <c r="L69" s="13">
        <f t="shared" si="11"/>
        <v>5.1358383372820695</v>
      </c>
      <c r="M69" s="13">
        <f t="shared" si="11"/>
        <v>0.41243753603513317</v>
      </c>
      <c r="N69" s="13">
        <f t="shared" si="11"/>
        <v>2.8403967785031035</v>
      </c>
      <c r="O69" s="13">
        <f t="shared" si="11"/>
        <v>7.8918701434927243</v>
      </c>
    </row>
    <row r="70" spans="1:15" ht="15.75" x14ac:dyDescent="0.25">
      <c r="A70" s="10" t="s">
        <v>76</v>
      </c>
      <c r="B70" s="11">
        <v>10</v>
      </c>
      <c r="C70" s="11">
        <v>4</v>
      </c>
      <c r="D70" s="12">
        <v>4652938.7</v>
      </c>
      <c r="E70" s="12">
        <v>4544276.3</v>
      </c>
      <c r="F70" s="12">
        <v>4582767.3</v>
      </c>
      <c r="G70" s="12">
        <v>4671417.5999999996</v>
      </c>
      <c r="H70" s="8">
        <f t="shared" si="9"/>
        <v>-108662.40000000037</v>
      </c>
      <c r="I70" s="8">
        <f t="shared" si="9"/>
        <v>38491</v>
      </c>
      <c r="J70" s="8">
        <f t="shared" si="9"/>
        <v>88650.299999999814</v>
      </c>
      <c r="K70" s="8">
        <f t="shared" si="10"/>
        <v>18478.899999999441</v>
      </c>
      <c r="L70" s="14">
        <f t="shared" si="11"/>
        <v>-2.3353499155275861</v>
      </c>
      <c r="M70" s="13">
        <f t="shared" si="11"/>
        <v>0.84702155984661409</v>
      </c>
      <c r="N70" s="13">
        <f t="shared" si="11"/>
        <v>1.9344272618860621</v>
      </c>
      <c r="O70" s="13">
        <f t="shared" si="11"/>
        <v>0.39557371192846136</v>
      </c>
    </row>
    <row r="71" spans="1:15" ht="15.75" x14ac:dyDescent="0.25">
      <c r="A71" s="10" t="s">
        <v>77</v>
      </c>
      <c r="B71" s="11">
        <v>10</v>
      </c>
      <c r="C71" s="11">
        <v>6</v>
      </c>
      <c r="D71" s="12">
        <v>507492.1</v>
      </c>
      <c r="E71" s="12">
        <v>474721.6</v>
      </c>
      <c r="F71" s="12">
        <v>438107.8</v>
      </c>
      <c r="G71" s="12">
        <v>419008.2</v>
      </c>
      <c r="H71" s="8">
        <f t="shared" si="9"/>
        <v>-32770.5</v>
      </c>
      <c r="I71" s="8">
        <f t="shared" si="9"/>
        <v>-36613.799999999988</v>
      </c>
      <c r="J71" s="8">
        <f t="shared" si="9"/>
        <v>-19099.599999999977</v>
      </c>
      <c r="K71" s="8">
        <f t="shared" si="10"/>
        <v>-88483.899999999965</v>
      </c>
      <c r="L71" s="14">
        <f t="shared" si="11"/>
        <v>-6.4573418975388988</v>
      </c>
      <c r="M71" s="14">
        <f t="shared" si="11"/>
        <v>-7.7126888685916111</v>
      </c>
      <c r="N71" s="14">
        <f t="shared" si="11"/>
        <v>-4.3595662985228696</v>
      </c>
      <c r="O71" s="14">
        <f t="shared" si="11"/>
        <v>-21.117462617676686</v>
      </c>
    </row>
    <row r="72" spans="1:15" ht="15.75" x14ac:dyDescent="0.25">
      <c r="A72" s="5" t="s">
        <v>78</v>
      </c>
      <c r="B72" s="6">
        <v>11</v>
      </c>
      <c r="C72" s="6"/>
      <c r="D72" s="7">
        <v>1039054.2</v>
      </c>
      <c r="E72" s="7">
        <v>996578.1</v>
      </c>
      <c r="F72" s="7">
        <v>982465.4</v>
      </c>
      <c r="G72" s="7">
        <v>1009623.1</v>
      </c>
      <c r="H72" s="8">
        <f t="shared" si="9"/>
        <v>-42476.099999999977</v>
      </c>
      <c r="I72" s="8">
        <f t="shared" si="9"/>
        <v>-14112.699999999953</v>
      </c>
      <c r="J72" s="8">
        <f t="shared" si="9"/>
        <v>27157.699999999953</v>
      </c>
      <c r="K72" s="8">
        <f t="shared" si="10"/>
        <v>-29431.099999999977</v>
      </c>
      <c r="L72" s="9">
        <f t="shared" si="11"/>
        <v>-4.0879580680199341</v>
      </c>
      <c r="M72" s="9">
        <f t="shared" si="11"/>
        <v>-1.4161158066788697</v>
      </c>
      <c r="N72" s="15">
        <f t="shared" si="11"/>
        <v>2.7642398398966468</v>
      </c>
      <c r="O72" s="9">
        <f t="shared" si="11"/>
        <v>-2.9150581043559698</v>
      </c>
    </row>
    <row r="73" spans="1:15" ht="15.75" x14ac:dyDescent="0.25">
      <c r="A73" s="10" t="s">
        <v>79</v>
      </c>
      <c r="B73" s="11">
        <v>11</v>
      </c>
      <c r="C73" s="11">
        <v>2</v>
      </c>
      <c r="D73" s="12">
        <v>410440.4</v>
      </c>
      <c r="E73" s="12">
        <v>419410.6</v>
      </c>
      <c r="F73" s="12">
        <v>459843</v>
      </c>
      <c r="G73" s="12">
        <v>456014.6</v>
      </c>
      <c r="H73" s="8">
        <f t="shared" si="9"/>
        <v>8970.1999999999534</v>
      </c>
      <c r="I73" s="8">
        <f t="shared" si="9"/>
        <v>40432.400000000023</v>
      </c>
      <c r="J73" s="8">
        <f t="shared" si="9"/>
        <v>-3828.4000000000233</v>
      </c>
      <c r="K73" s="8">
        <f t="shared" si="10"/>
        <v>45574.199999999953</v>
      </c>
      <c r="L73" s="13">
        <f t="shared" si="11"/>
        <v>2.1855061051494817</v>
      </c>
      <c r="M73" s="13">
        <f t="shared" si="11"/>
        <v>9.6402904456873593</v>
      </c>
      <c r="N73" s="14">
        <f t="shared" si="11"/>
        <v>-0.83254502080058257</v>
      </c>
      <c r="O73" s="13">
        <f t="shared" si="11"/>
        <v>9.9940221212215476</v>
      </c>
    </row>
    <row r="74" spans="1:15" ht="15.75" x14ac:dyDescent="0.25">
      <c r="A74" s="10" t="s">
        <v>80</v>
      </c>
      <c r="B74" s="11">
        <v>11</v>
      </c>
      <c r="C74" s="11">
        <v>3</v>
      </c>
      <c r="D74" s="12">
        <v>615406.4</v>
      </c>
      <c r="E74" s="12">
        <v>561097.69999999995</v>
      </c>
      <c r="F74" s="12">
        <v>506552.6</v>
      </c>
      <c r="G74" s="12">
        <v>537538.69999999995</v>
      </c>
      <c r="H74" s="8">
        <f t="shared" si="9"/>
        <v>-54308.70000000007</v>
      </c>
      <c r="I74" s="8">
        <f t="shared" si="9"/>
        <v>-54545.099999999977</v>
      </c>
      <c r="J74" s="8">
        <f t="shared" si="9"/>
        <v>30986.099999999977</v>
      </c>
      <c r="K74" s="8">
        <f t="shared" si="10"/>
        <v>-77867.70000000007</v>
      </c>
      <c r="L74" s="14">
        <f t="shared" si="11"/>
        <v>-8.824851350262211</v>
      </c>
      <c r="M74" s="14">
        <f t="shared" si="11"/>
        <v>-9.7211412557919914</v>
      </c>
      <c r="N74" s="13">
        <f t="shared" si="11"/>
        <v>6.1170547737786709</v>
      </c>
      <c r="O74" s="14">
        <f t="shared" si="11"/>
        <v>-14.485970963579009</v>
      </c>
    </row>
    <row r="75" spans="1:15" ht="31.5" x14ac:dyDescent="0.25">
      <c r="A75" s="10" t="s">
        <v>81</v>
      </c>
      <c r="B75" s="11">
        <v>11</v>
      </c>
      <c r="C75" s="11">
        <v>5</v>
      </c>
      <c r="D75" s="12">
        <v>13207.4</v>
      </c>
      <c r="E75" s="12">
        <v>16069.8</v>
      </c>
      <c r="F75" s="12">
        <v>16069.8</v>
      </c>
      <c r="G75" s="12">
        <v>16069.8</v>
      </c>
      <c r="H75" s="8">
        <f t="shared" si="9"/>
        <v>2862.3999999999996</v>
      </c>
      <c r="I75" s="8">
        <f t="shared" si="9"/>
        <v>0</v>
      </c>
      <c r="J75" s="8">
        <f t="shared" si="9"/>
        <v>0</v>
      </c>
      <c r="K75" s="8">
        <f t="shared" si="10"/>
        <v>2862.3999999999996</v>
      </c>
      <c r="L75" s="13">
        <f t="shared" si="11"/>
        <v>21.672698638641972</v>
      </c>
      <c r="M75" s="13">
        <f t="shared" si="11"/>
        <v>0</v>
      </c>
      <c r="N75" s="13">
        <f t="shared" si="11"/>
        <v>0</v>
      </c>
      <c r="O75" s="13">
        <f t="shared" si="11"/>
        <v>17.812293868000843</v>
      </c>
    </row>
    <row r="76" spans="1:15" ht="15.75" x14ac:dyDescent="0.25">
      <c r="A76" s="5" t="s">
        <v>82</v>
      </c>
      <c r="B76" s="6">
        <v>12</v>
      </c>
      <c r="C76" s="6"/>
      <c r="D76" s="7">
        <v>225029.3</v>
      </c>
      <c r="E76" s="7">
        <v>224950.1</v>
      </c>
      <c r="F76" s="7">
        <v>214183.6</v>
      </c>
      <c r="G76" s="7">
        <v>217628.7</v>
      </c>
      <c r="H76" s="8">
        <f t="shared" si="9"/>
        <v>-79.199999999982538</v>
      </c>
      <c r="I76" s="8">
        <f t="shared" si="9"/>
        <v>-10766.5</v>
      </c>
      <c r="J76" s="8">
        <f t="shared" si="9"/>
        <v>3445.1000000000058</v>
      </c>
      <c r="K76" s="8">
        <f t="shared" si="10"/>
        <v>-7400.5999999999767</v>
      </c>
      <c r="L76" s="9">
        <f t="shared" si="11"/>
        <v>-3.5195416774607816E-2</v>
      </c>
      <c r="M76" s="9">
        <f t="shared" si="11"/>
        <v>-4.7861725778294835</v>
      </c>
      <c r="N76" s="15">
        <f t="shared" si="11"/>
        <v>1.6084798275871757</v>
      </c>
      <c r="O76" s="9">
        <f t="shared" si="11"/>
        <v>-3.400562517719389</v>
      </c>
    </row>
    <row r="77" spans="1:15" ht="15.75" x14ac:dyDescent="0.25">
      <c r="A77" s="10" t="s">
        <v>83</v>
      </c>
      <c r="B77" s="11">
        <v>12</v>
      </c>
      <c r="C77" s="11">
        <v>1</v>
      </c>
      <c r="D77" s="12">
        <v>91498.5</v>
      </c>
      <c r="E77" s="12">
        <v>89644.1</v>
      </c>
      <c r="F77" s="12">
        <v>81845.399999999994</v>
      </c>
      <c r="G77" s="12">
        <v>79444.3</v>
      </c>
      <c r="H77" s="8">
        <f t="shared" si="9"/>
        <v>-1854.3999999999942</v>
      </c>
      <c r="I77" s="8">
        <f t="shared" si="9"/>
        <v>-7798.7000000000116</v>
      </c>
      <c r="J77" s="8">
        <f t="shared" si="9"/>
        <v>-2401.0999999999913</v>
      </c>
      <c r="K77" s="8">
        <f t="shared" si="10"/>
        <v>-12054.199999999997</v>
      </c>
      <c r="L77" s="14">
        <f t="shared" si="11"/>
        <v>-2.0266998912550416</v>
      </c>
      <c r="M77" s="14">
        <f t="shared" si="11"/>
        <v>-8.6996244036138588</v>
      </c>
      <c r="N77" s="14">
        <f t="shared" si="11"/>
        <v>-2.9337018329679996</v>
      </c>
      <c r="O77" s="14">
        <f t="shared" si="11"/>
        <v>-15.173146468657912</v>
      </c>
    </row>
    <row r="78" spans="1:15" ht="15.75" x14ac:dyDescent="0.25">
      <c r="A78" s="10" t="s">
        <v>84</v>
      </c>
      <c r="B78" s="11">
        <v>12</v>
      </c>
      <c r="C78" s="11">
        <v>2</v>
      </c>
      <c r="D78" s="12">
        <v>123164.8</v>
      </c>
      <c r="E78" s="12">
        <v>124733.1</v>
      </c>
      <c r="F78" s="12">
        <v>121765.3</v>
      </c>
      <c r="G78" s="12">
        <v>127611.5</v>
      </c>
      <c r="H78" s="8">
        <f t="shared" si="9"/>
        <v>1568.3000000000029</v>
      </c>
      <c r="I78" s="8">
        <f t="shared" si="9"/>
        <v>-2967.8000000000029</v>
      </c>
      <c r="J78" s="8">
        <f t="shared" si="9"/>
        <v>5846.1999999999971</v>
      </c>
      <c r="K78" s="8">
        <f t="shared" si="10"/>
        <v>4446.6999999999971</v>
      </c>
      <c r="L78" s="13">
        <f t="shared" si="11"/>
        <v>1.2733345891033825</v>
      </c>
      <c r="M78" s="14">
        <f t="shared" si="11"/>
        <v>-2.3793203247574239</v>
      </c>
      <c r="N78" s="13">
        <f t="shared" si="11"/>
        <v>4.8012036269774701</v>
      </c>
      <c r="O78" s="13">
        <f t="shared" si="11"/>
        <v>3.4845605607645056</v>
      </c>
    </row>
    <row r="79" spans="1:15" ht="31.5" x14ac:dyDescent="0.25">
      <c r="A79" s="10" t="s">
        <v>85</v>
      </c>
      <c r="B79" s="11">
        <v>12</v>
      </c>
      <c r="C79" s="11">
        <v>4</v>
      </c>
      <c r="D79" s="12">
        <v>10366</v>
      </c>
      <c r="E79" s="12">
        <v>10572.9</v>
      </c>
      <c r="F79" s="12">
        <v>10572.9</v>
      </c>
      <c r="G79" s="12">
        <v>10572.9</v>
      </c>
      <c r="H79" s="8">
        <f t="shared" si="9"/>
        <v>206.89999999999964</v>
      </c>
      <c r="I79" s="8">
        <f t="shared" si="9"/>
        <v>0</v>
      </c>
      <c r="J79" s="8">
        <f t="shared" si="9"/>
        <v>0</v>
      </c>
      <c r="K79" s="8">
        <f t="shared" si="10"/>
        <v>206.89999999999964</v>
      </c>
      <c r="L79" s="13">
        <f t="shared" si="11"/>
        <v>1.9959482924946907</v>
      </c>
      <c r="M79" s="13">
        <f t="shared" si="11"/>
        <v>0</v>
      </c>
      <c r="N79" s="13">
        <f t="shared" si="11"/>
        <v>0</v>
      </c>
      <c r="O79" s="13">
        <f t="shared" si="11"/>
        <v>1.9568897842597548</v>
      </c>
    </row>
    <row r="80" spans="1:15" ht="31.5" x14ac:dyDescent="0.25">
      <c r="A80" s="5" t="s">
        <v>86</v>
      </c>
      <c r="B80" s="6">
        <v>13</v>
      </c>
      <c r="C80" s="6"/>
      <c r="D80" s="7">
        <v>636681.4</v>
      </c>
      <c r="E80" s="7">
        <v>792693</v>
      </c>
      <c r="F80" s="7">
        <v>855835.5</v>
      </c>
      <c r="G80" s="7">
        <v>912969.8</v>
      </c>
      <c r="H80" s="8">
        <f t="shared" si="9"/>
        <v>156011.59999999998</v>
      </c>
      <c r="I80" s="8">
        <f t="shared" si="9"/>
        <v>63142.5</v>
      </c>
      <c r="J80" s="8">
        <f t="shared" si="9"/>
        <v>57134.300000000047</v>
      </c>
      <c r="K80" s="8">
        <f t="shared" si="10"/>
        <v>276288.40000000002</v>
      </c>
      <c r="L80" s="15">
        <f t="shared" si="11"/>
        <v>24.503872737604706</v>
      </c>
      <c r="M80" s="15">
        <f t="shared" si="11"/>
        <v>7.965568006781945</v>
      </c>
      <c r="N80" s="15">
        <f t="shared" si="11"/>
        <v>6.6758506745747335</v>
      </c>
      <c r="O80" s="15">
        <f t="shared" si="11"/>
        <v>30.262600142962015</v>
      </c>
    </row>
    <row r="81" spans="1:15" ht="31.5" x14ac:dyDescent="0.25">
      <c r="A81" s="10" t="s">
        <v>87</v>
      </c>
      <c r="B81" s="11">
        <v>13</v>
      </c>
      <c r="C81" s="11">
        <v>1</v>
      </c>
      <c r="D81" s="12">
        <v>636681.4</v>
      </c>
      <c r="E81" s="12">
        <v>792693</v>
      </c>
      <c r="F81" s="12">
        <v>855835.5</v>
      </c>
      <c r="G81" s="12">
        <v>912969.8</v>
      </c>
      <c r="H81" s="8">
        <f t="shared" si="9"/>
        <v>156011.59999999998</v>
      </c>
      <c r="I81" s="8">
        <f t="shared" si="9"/>
        <v>63142.5</v>
      </c>
      <c r="J81" s="8">
        <f t="shared" si="9"/>
        <v>57134.300000000047</v>
      </c>
      <c r="K81" s="8">
        <f t="shared" si="10"/>
        <v>276288.40000000002</v>
      </c>
      <c r="L81" s="13">
        <f t="shared" si="11"/>
        <v>24.503872737604706</v>
      </c>
      <c r="M81" s="13">
        <f t="shared" si="11"/>
        <v>7.965568006781945</v>
      </c>
      <c r="N81" s="13">
        <f t="shared" si="11"/>
        <v>6.6758506745747335</v>
      </c>
      <c r="O81" s="13">
        <f t="shared" si="11"/>
        <v>30.262600142962015</v>
      </c>
    </row>
    <row r="82" spans="1:15" ht="31.5" x14ac:dyDescent="0.25">
      <c r="A82" s="5" t="s">
        <v>88</v>
      </c>
      <c r="B82" s="6">
        <v>14</v>
      </c>
      <c r="C82" s="6"/>
      <c r="D82" s="7">
        <v>3385978.9</v>
      </c>
      <c r="E82" s="7">
        <v>2686424.5</v>
      </c>
      <c r="F82" s="7">
        <v>2763081</v>
      </c>
      <c r="G82" s="7">
        <v>2426540.5</v>
      </c>
      <c r="H82" s="8">
        <f t="shared" si="9"/>
        <v>-699554.39999999991</v>
      </c>
      <c r="I82" s="8">
        <f t="shared" si="9"/>
        <v>76656.5</v>
      </c>
      <c r="J82" s="8">
        <f t="shared" si="9"/>
        <v>-336540.5</v>
      </c>
      <c r="K82" s="8">
        <f t="shared" si="10"/>
        <v>-959438.39999999991</v>
      </c>
      <c r="L82" s="9">
        <f t="shared" si="11"/>
        <v>-20.660329572638506</v>
      </c>
      <c r="M82" s="15">
        <f t="shared" si="11"/>
        <v>2.8534768053224648</v>
      </c>
      <c r="N82" s="9">
        <f t="shared" si="11"/>
        <v>-12.179899901595356</v>
      </c>
      <c r="O82" s="9">
        <f t="shared" si="11"/>
        <v>-39.539352423748952</v>
      </c>
    </row>
    <row r="83" spans="1:15" ht="47.25" x14ac:dyDescent="0.25">
      <c r="A83" s="10" t="s">
        <v>89</v>
      </c>
      <c r="B83" s="11">
        <v>14</v>
      </c>
      <c r="C83" s="11">
        <v>1</v>
      </c>
      <c r="D83" s="12">
        <v>1518919.8</v>
      </c>
      <c r="E83" s="12">
        <v>1583987.4</v>
      </c>
      <c r="F83" s="12">
        <v>1677510.7</v>
      </c>
      <c r="G83" s="12">
        <v>1755306.3</v>
      </c>
      <c r="H83" s="8">
        <f t="shared" si="9"/>
        <v>65067.59999999986</v>
      </c>
      <c r="I83" s="8">
        <f t="shared" si="9"/>
        <v>93523.300000000047</v>
      </c>
      <c r="J83" s="8">
        <f t="shared" si="9"/>
        <v>77795.600000000093</v>
      </c>
      <c r="K83" s="8">
        <f t="shared" si="10"/>
        <v>236386.5</v>
      </c>
      <c r="L83" s="13">
        <f t="shared" si="11"/>
        <v>4.2838074794995666</v>
      </c>
      <c r="M83" s="13">
        <f t="shared" si="11"/>
        <v>5.9042957033622905</v>
      </c>
      <c r="N83" s="13">
        <f t="shared" si="11"/>
        <v>4.6375620733745597</v>
      </c>
      <c r="O83" s="13">
        <f t="shared" si="11"/>
        <v>13.466965850917301</v>
      </c>
    </row>
    <row r="84" spans="1:15" ht="15.75" x14ac:dyDescent="0.25">
      <c r="A84" s="10" t="s">
        <v>90</v>
      </c>
      <c r="B84" s="11">
        <v>14</v>
      </c>
      <c r="C84" s="11">
        <v>2</v>
      </c>
      <c r="D84" s="12">
        <v>640000</v>
      </c>
      <c r="E84" s="12">
        <v>238795.1</v>
      </c>
      <c r="F84" s="12">
        <v>264224.59999999998</v>
      </c>
      <c r="G84" s="12">
        <v>254498.5</v>
      </c>
      <c r="H84" s="8">
        <f t="shared" si="9"/>
        <v>-401204.9</v>
      </c>
      <c r="I84" s="8">
        <f t="shared" si="9"/>
        <v>25429.499999999971</v>
      </c>
      <c r="J84" s="8">
        <f t="shared" si="9"/>
        <v>-9726.0999999999767</v>
      </c>
      <c r="K84" s="8">
        <f t="shared" si="10"/>
        <v>-385501.5</v>
      </c>
      <c r="L84" s="14">
        <f t="shared" si="11"/>
        <v>-62.688265625000007</v>
      </c>
      <c r="M84" s="13">
        <f t="shared" si="11"/>
        <v>10.649087858167931</v>
      </c>
      <c r="N84" s="14">
        <f t="shared" si="11"/>
        <v>-3.6809971516656574</v>
      </c>
      <c r="O84" s="14">
        <f t="shared" si="11"/>
        <v>-151.4749595773649</v>
      </c>
    </row>
    <row r="85" spans="1:15" ht="15.75" x14ac:dyDescent="0.25">
      <c r="A85" s="10" t="s">
        <v>91</v>
      </c>
      <c r="B85" s="11">
        <v>14</v>
      </c>
      <c r="C85" s="11">
        <v>3</v>
      </c>
      <c r="D85" s="12">
        <v>1227059.1000000001</v>
      </c>
      <c r="E85" s="12">
        <v>863642</v>
      </c>
      <c r="F85" s="12">
        <v>821345.7</v>
      </c>
      <c r="G85" s="12">
        <v>416735.7</v>
      </c>
      <c r="H85" s="8">
        <f t="shared" si="9"/>
        <v>-363417.10000000009</v>
      </c>
      <c r="I85" s="8">
        <f t="shared" si="9"/>
        <v>-42296.300000000047</v>
      </c>
      <c r="J85" s="8">
        <f t="shared" si="9"/>
        <v>-404609.99999999994</v>
      </c>
      <c r="K85" s="8">
        <f t="shared" si="10"/>
        <v>-810323.40000000014</v>
      </c>
      <c r="L85" s="14">
        <f t="shared" si="11"/>
        <v>-29.616919022074818</v>
      </c>
      <c r="M85" s="14">
        <f t="shared" si="11"/>
        <v>-4.8974343535863296</v>
      </c>
      <c r="N85" s="14">
        <f t="shared" si="11"/>
        <v>-49.261839442271381</v>
      </c>
      <c r="O85" s="14">
        <f t="shared" si="11"/>
        <v>-194.44540028608063</v>
      </c>
    </row>
    <row r="86" spans="1:15" ht="15.75" x14ac:dyDescent="0.25">
      <c r="A86" s="16" t="s">
        <v>92</v>
      </c>
      <c r="B86" s="16"/>
      <c r="C86" s="16"/>
      <c r="D86" s="17">
        <v>98044151.900000006</v>
      </c>
      <c r="E86" s="17">
        <v>89050545.200000003</v>
      </c>
      <c r="F86" s="17">
        <v>85167462</v>
      </c>
      <c r="G86" s="17">
        <v>88033397.5</v>
      </c>
      <c r="H86" s="8">
        <f t="shared" si="9"/>
        <v>-8993606.700000003</v>
      </c>
      <c r="I86" s="8">
        <f t="shared" si="9"/>
        <v>-3883083.200000003</v>
      </c>
      <c r="J86" s="8">
        <f t="shared" si="9"/>
        <v>2865935.5</v>
      </c>
      <c r="K86" s="8">
        <f t="shared" si="10"/>
        <v>-10010754.400000006</v>
      </c>
      <c r="L86" s="18">
        <f t="shared" si="11"/>
        <v>-9.1730169782824174</v>
      </c>
      <c r="M86" s="18">
        <f t="shared" si="11"/>
        <v>-4.3605383788262344</v>
      </c>
      <c r="N86" s="19">
        <f t="shared" si="11"/>
        <v>3.3650591818739417</v>
      </c>
      <c r="O86" s="18">
        <f t="shared" si="11"/>
        <v>-11.371541578865004</v>
      </c>
    </row>
    <row r="87" spans="1:15" x14ac:dyDescent="0.25">
      <c r="A87" s="20" t="s">
        <v>102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</sheetData>
  <mergeCells count="15">
    <mergeCell ref="A87:O87"/>
    <mergeCell ref="A2:O2"/>
    <mergeCell ref="A3:A5"/>
    <mergeCell ref="D3:D5"/>
    <mergeCell ref="E3:G3"/>
    <mergeCell ref="H3:K3"/>
    <mergeCell ref="L3:O3"/>
    <mergeCell ref="E4:E5"/>
    <mergeCell ref="F4:F5"/>
    <mergeCell ref="G4:G5"/>
    <mergeCell ref="B3:C5"/>
    <mergeCell ref="H4:J4"/>
    <mergeCell ref="K4:K5"/>
    <mergeCell ref="L4:N4"/>
    <mergeCell ref="O4:O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2020-11-13T06:08:07Z</dcterms:modified>
</cp:coreProperties>
</file>