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fs-02.tularegion.local\SP-SharedDocuments\Елимов\О\Б\Б-т 2019\ЗАКЛ ПЗТО 2019-21\Приложения\"/>
    </mc:Choice>
  </mc:AlternateContent>
  <bookViews>
    <workbookView xWindow="0" yWindow="0" windowWidth="14520" windowHeight="11700"/>
  </bookViews>
  <sheets>
    <sheet name="Лист1" sheetId="1" r:id="rId1"/>
  </sheets>
  <definedNames>
    <definedName name="_xlnm._FilterDatabase" localSheetId="0" hidden="1">Лист1!$A$6:$R$87</definedName>
    <definedName name="_xlnm.Print_Titles" localSheetId="0">Лист1!$4:$6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7" i="1" l="1"/>
  <c r="O87" i="1" s="1"/>
  <c r="J86" i="1"/>
  <c r="O86" i="1" s="1"/>
  <c r="J85" i="1"/>
  <c r="O85" i="1" s="1"/>
  <c r="J84" i="1"/>
  <c r="O84" i="1" s="1"/>
  <c r="J83" i="1"/>
  <c r="O83" i="1" s="1"/>
  <c r="J82" i="1"/>
  <c r="O82" i="1" s="1"/>
  <c r="J81" i="1"/>
  <c r="O81" i="1" s="1"/>
  <c r="J80" i="1"/>
  <c r="O80" i="1" s="1"/>
  <c r="J79" i="1"/>
  <c r="O79" i="1" s="1"/>
  <c r="J78" i="1"/>
  <c r="O78" i="1" s="1"/>
  <c r="J77" i="1"/>
  <c r="O77" i="1" s="1"/>
  <c r="J76" i="1"/>
  <c r="O76" i="1" s="1"/>
  <c r="J75" i="1"/>
  <c r="O75" i="1" s="1"/>
  <c r="J74" i="1"/>
  <c r="O74" i="1" s="1"/>
  <c r="J73" i="1"/>
  <c r="O73" i="1" s="1"/>
  <c r="J72" i="1"/>
  <c r="O72" i="1" s="1"/>
  <c r="J71" i="1"/>
  <c r="O71" i="1" s="1"/>
  <c r="J70" i="1"/>
  <c r="O70" i="1" s="1"/>
  <c r="J69" i="1"/>
  <c r="O69" i="1" s="1"/>
  <c r="J68" i="1"/>
  <c r="O68" i="1" s="1"/>
  <c r="J67" i="1"/>
  <c r="O67" i="1" s="1"/>
  <c r="J66" i="1"/>
  <c r="O66" i="1" s="1"/>
  <c r="J65" i="1"/>
  <c r="O65" i="1" s="1"/>
  <c r="J64" i="1"/>
  <c r="O64" i="1" s="1"/>
  <c r="J63" i="1"/>
  <c r="O63" i="1" s="1"/>
  <c r="J62" i="1"/>
  <c r="O62" i="1" s="1"/>
  <c r="J61" i="1"/>
  <c r="O61" i="1" s="1"/>
  <c r="J60" i="1"/>
  <c r="O60" i="1" s="1"/>
  <c r="J59" i="1"/>
  <c r="O59" i="1" s="1"/>
  <c r="J58" i="1"/>
  <c r="O58" i="1" s="1"/>
  <c r="J57" i="1"/>
  <c r="O57" i="1" s="1"/>
  <c r="J56" i="1"/>
  <c r="O56" i="1" s="1"/>
  <c r="J55" i="1"/>
  <c r="O55" i="1" s="1"/>
  <c r="J54" i="1"/>
  <c r="O54" i="1" s="1"/>
  <c r="J53" i="1"/>
  <c r="O53" i="1" s="1"/>
  <c r="J52" i="1"/>
  <c r="O52" i="1" s="1"/>
  <c r="J51" i="1"/>
  <c r="O51" i="1" s="1"/>
  <c r="J50" i="1"/>
  <c r="O50" i="1" s="1"/>
  <c r="J49" i="1"/>
  <c r="O49" i="1" s="1"/>
  <c r="J48" i="1"/>
  <c r="O48" i="1" s="1"/>
  <c r="J47" i="1"/>
  <c r="O47" i="1" s="1"/>
  <c r="J46" i="1"/>
  <c r="O46" i="1" s="1"/>
  <c r="J45" i="1"/>
  <c r="O45" i="1" s="1"/>
  <c r="J44" i="1"/>
  <c r="O44" i="1" s="1"/>
  <c r="J43" i="1"/>
  <c r="O43" i="1" s="1"/>
  <c r="J42" i="1"/>
  <c r="O42" i="1" s="1"/>
  <c r="J41" i="1"/>
  <c r="O41" i="1" s="1"/>
  <c r="J40" i="1"/>
  <c r="O40" i="1" s="1"/>
  <c r="J39" i="1"/>
  <c r="O39" i="1" s="1"/>
  <c r="J38" i="1"/>
  <c r="O38" i="1" s="1"/>
  <c r="J37" i="1"/>
  <c r="O37" i="1" s="1"/>
  <c r="J36" i="1"/>
  <c r="O36" i="1" s="1"/>
  <c r="J35" i="1"/>
  <c r="O35" i="1" s="1"/>
  <c r="J34" i="1"/>
  <c r="O34" i="1" s="1"/>
  <c r="J33" i="1"/>
  <c r="O33" i="1" s="1"/>
  <c r="J32" i="1"/>
  <c r="O32" i="1" s="1"/>
  <c r="J31" i="1"/>
  <c r="O31" i="1" s="1"/>
  <c r="J30" i="1"/>
  <c r="O30" i="1" s="1"/>
  <c r="J29" i="1"/>
  <c r="O29" i="1" s="1"/>
  <c r="J28" i="1"/>
  <c r="O28" i="1" s="1"/>
  <c r="J27" i="1"/>
  <c r="O27" i="1" s="1"/>
  <c r="J26" i="1"/>
  <c r="O26" i="1" s="1"/>
  <c r="J25" i="1"/>
  <c r="O25" i="1" s="1"/>
  <c r="J24" i="1"/>
  <c r="O24" i="1" s="1"/>
  <c r="J23" i="1"/>
  <c r="O23" i="1" s="1"/>
  <c r="J22" i="1"/>
  <c r="O22" i="1" s="1"/>
  <c r="J21" i="1"/>
  <c r="O21" i="1" s="1"/>
  <c r="J20" i="1"/>
  <c r="O20" i="1" s="1"/>
  <c r="J19" i="1"/>
  <c r="O19" i="1" s="1"/>
  <c r="J18" i="1"/>
  <c r="O18" i="1" s="1"/>
  <c r="J17" i="1"/>
  <c r="O17" i="1" s="1"/>
  <c r="J16" i="1"/>
  <c r="O16" i="1" s="1"/>
  <c r="J15" i="1"/>
  <c r="O15" i="1" s="1"/>
  <c r="J14" i="1"/>
  <c r="O14" i="1" s="1"/>
  <c r="J13" i="1"/>
  <c r="O13" i="1" s="1"/>
  <c r="J12" i="1"/>
  <c r="O12" i="1" s="1"/>
  <c r="J11" i="1"/>
  <c r="O11" i="1" s="1"/>
  <c r="J10" i="1"/>
  <c r="O10" i="1" s="1"/>
  <c r="J9" i="1"/>
  <c r="O9" i="1" s="1"/>
  <c r="J7" i="1"/>
  <c r="O7" i="1" s="1"/>
  <c r="J8" i="1"/>
  <c r="O8" i="1" s="1"/>
  <c r="M7" i="1" l="1"/>
  <c r="I8" i="1" l="1"/>
  <c r="K8" i="1"/>
  <c r="L8" i="1"/>
  <c r="M8" i="1"/>
  <c r="N8" i="1"/>
  <c r="P8" i="1"/>
  <c r="Q8" i="1"/>
  <c r="R8" i="1"/>
  <c r="I9" i="1"/>
  <c r="K9" i="1"/>
  <c r="L9" i="1"/>
  <c r="M9" i="1"/>
  <c r="N9" i="1"/>
  <c r="P9" i="1"/>
  <c r="Q9" i="1"/>
  <c r="R9" i="1"/>
  <c r="I10" i="1"/>
  <c r="K10" i="1"/>
  <c r="L10" i="1"/>
  <c r="M10" i="1"/>
  <c r="N10" i="1"/>
  <c r="P10" i="1"/>
  <c r="Q10" i="1"/>
  <c r="R10" i="1"/>
  <c r="I11" i="1"/>
  <c r="K11" i="1"/>
  <c r="L11" i="1"/>
  <c r="M11" i="1"/>
  <c r="N11" i="1"/>
  <c r="P11" i="1"/>
  <c r="Q11" i="1"/>
  <c r="R11" i="1"/>
  <c r="I12" i="1"/>
  <c r="K12" i="1"/>
  <c r="L12" i="1"/>
  <c r="M12" i="1"/>
  <c r="N12" i="1"/>
  <c r="P12" i="1"/>
  <c r="Q12" i="1"/>
  <c r="R12" i="1"/>
  <c r="I13" i="1"/>
  <c r="K13" i="1"/>
  <c r="L13" i="1"/>
  <c r="M13" i="1"/>
  <c r="N13" i="1"/>
  <c r="P13" i="1"/>
  <c r="Q13" i="1"/>
  <c r="R13" i="1"/>
  <c r="I14" i="1"/>
  <c r="K14" i="1"/>
  <c r="L14" i="1"/>
  <c r="M14" i="1"/>
  <c r="N14" i="1"/>
  <c r="P14" i="1"/>
  <c r="Q14" i="1"/>
  <c r="R14" i="1"/>
  <c r="I15" i="1"/>
  <c r="K15" i="1"/>
  <c r="L15" i="1"/>
  <c r="M15" i="1"/>
  <c r="N15" i="1"/>
  <c r="P15" i="1"/>
  <c r="Q15" i="1"/>
  <c r="R15" i="1"/>
  <c r="I16" i="1"/>
  <c r="K16" i="1"/>
  <c r="L16" i="1"/>
  <c r="M16" i="1"/>
  <c r="N16" i="1"/>
  <c r="P16" i="1"/>
  <c r="Q16" i="1"/>
  <c r="R16" i="1"/>
  <c r="I17" i="1"/>
  <c r="K17" i="1"/>
  <c r="L17" i="1"/>
  <c r="M17" i="1"/>
  <c r="N17" i="1"/>
  <c r="P17" i="1"/>
  <c r="Q17" i="1"/>
  <c r="R17" i="1"/>
  <c r="I18" i="1"/>
  <c r="K18" i="1"/>
  <c r="L18" i="1"/>
  <c r="M18" i="1"/>
  <c r="N18" i="1"/>
  <c r="P18" i="1"/>
  <c r="Q18" i="1"/>
  <c r="R18" i="1"/>
  <c r="I19" i="1"/>
  <c r="K19" i="1"/>
  <c r="L19" i="1"/>
  <c r="M19" i="1"/>
  <c r="N19" i="1"/>
  <c r="P19" i="1"/>
  <c r="Q19" i="1"/>
  <c r="R19" i="1"/>
  <c r="I20" i="1"/>
  <c r="K20" i="1"/>
  <c r="L20" i="1"/>
  <c r="M20" i="1"/>
  <c r="N20" i="1"/>
  <c r="P20" i="1"/>
  <c r="Q20" i="1"/>
  <c r="R20" i="1"/>
  <c r="I21" i="1"/>
  <c r="K21" i="1"/>
  <c r="L21" i="1"/>
  <c r="M21" i="1"/>
  <c r="N21" i="1"/>
  <c r="P21" i="1"/>
  <c r="Q21" i="1"/>
  <c r="R21" i="1"/>
  <c r="I22" i="1"/>
  <c r="K22" i="1"/>
  <c r="L22" i="1"/>
  <c r="M22" i="1"/>
  <c r="N22" i="1"/>
  <c r="P22" i="1"/>
  <c r="Q22" i="1"/>
  <c r="R22" i="1"/>
  <c r="I23" i="1"/>
  <c r="K23" i="1"/>
  <c r="L23" i="1"/>
  <c r="M23" i="1"/>
  <c r="N23" i="1"/>
  <c r="P23" i="1"/>
  <c r="Q23" i="1"/>
  <c r="R23" i="1"/>
  <c r="I24" i="1"/>
  <c r="K24" i="1"/>
  <c r="L24" i="1"/>
  <c r="M24" i="1"/>
  <c r="N24" i="1"/>
  <c r="P24" i="1"/>
  <c r="Q24" i="1"/>
  <c r="R24" i="1"/>
  <c r="I25" i="1"/>
  <c r="K25" i="1"/>
  <c r="L25" i="1"/>
  <c r="M25" i="1"/>
  <c r="N25" i="1"/>
  <c r="P25" i="1"/>
  <c r="Q25" i="1"/>
  <c r="R25" i="1"/>
  <c r="I26" i="1"/>
  <c r="K26" i="1"/>
  <c r="L26" i="1"/>
  <c r="M26" i="1"/>
  <c r="N26" i="1"/>
  <c r="P26" i="1"/>
  <c r="Q26" i="1"/>
  <c r="R26" i="1"/>
  <c r="I27" i="1"/>
  <c r="K27" i="1"/>
  <c r="L27" i="1"/>
  <c r="M27" i="1"/>
  <c r="N27" i="1"/>
  <c r="P27" i="1"/>
  <c r="Q27" i="1"/>
  <c r="R27" i="1"/>
  <c r="I28" i="1"/>
  <c r="N28" i="1" s="1"/>
  <c r="K28" i="1"/>
  <c r="P28" i="1" s="1"/>
  <c r="L28" i="1"/>
  <c r="Q28" i="1" s="1"/>
  <c r="M28" i="1"/>
  <c r="R28" i="1" s="1"/>
  <c r="I30" i="1"/>
  <c r="K30" i="1"/>
  <c r="P30" i="1" s="1"/>
  <c r="L30" i="1"/>
  <c r="Q30" i="1" s="1"/>
  <c r="M30" i="1"/>
  <c r="N30" i="1"/>
  <c r="R30" i="1"/>
  <c r="I31" i="1"/>
  <c r="K31" i="1"/>
  <c r="L31" i="1"/>
  <c r="M31" i="1"/>
  <c r="N31" i="1"/>
  <c r="P31" i="1"/>
  <c r="Q31" i="1"/>
  <c r="R31" i="1"/>
  <c r="I32" i="1"/>
  <c r="K32" i="1"/>
  <c r="L32" i="1"/>
  <c r="M32" i="1"/>
  <c r="N32" i="1"/>
  <c r="P32" i="1"/>
  <c r="Q32" i="1"/>
  <c r="R32" i="1"/>
  <c r="I33" i="1"/>
  <c r="K33" i="1"/>
  <c r="L33" i="1"/>
  <c r="M33" i="1"/>
  <c r="N33" i="1"/>
  <c r="P33" i="1"/>
  <c r="Q33" i="1"/>
  <c r="R33" i="1"/>
  <c r="I34" i="1"/>
  <c r="K34" i="1"/>
  <c r="L34" i="1"/>
  <c r="M34" i="1"/>
  <c r="N34" i="1"/>
  <c r="P34" i="1"/>
  <c r="Q34" i="1"/>
  <c r="R34" i="1"/>
  <c r="I35" i="1"/>
  <c r="K35" i="1"/>
  <c r="L35" i="1"/>
  <c r="M35" i="1"/>
  <c r="N35" i="1"/>
  <c r="P35" i="1"/>
  <c r="Q35" i="1"/>
  <c r="R35" i="1"/>
  <c r="I36" i="1"/>
  <c r="K36" i="1"/>
  <c r="L36" i="1"/>
  <c r="M36" i="1"/>
  <c r="N36" i="1"/>
  <c r="P36" i="1"/>
  <c r="Q36" i="1"/>
  <c r="R36" i="1"/>
  <c r="I37" i="1"/>
  <c r="K37" i="1"/>
  <c r="L37" i="1"/>
  <c r="Q37" i="1" s="1"/>
  <c r="M37" i="1"/>
  <c r="R37" i="1" s="1"/>
  <c r="N37" i="1"/>
  <c r="P37" i="1"/>
  <c r="I38" i="1"/>
  <c r="K38" i="1"/>
  <c r="L38" i="1"/>
  <c r="M38" i="1"/>
  <c r="N38" i="1"/>
  <c r="P38" i="1"/>
  <c r="Q38" i="1"/>
  <c r="R38" i="1"/>
  <c r="I39" i="1"/>
  <c r="K39" i="1"/>
  <c r="L39" i="1"/>
  <c r="M39" i="1"/>
  <c r="R39" i="1" s="1"/>
  <c r="N39" i="1"/>
  <c r="P39" i="1"/>
  <c r="I40" i="1"/>
  <c r="K40" i="1"/>
  <c r="P40" i="1" s="1"/>
  <c r="L40" i="1"/>
  <c r="Q40" i="1" s="1"/>
  <c r="M40" i="1"/>
  <c r="R40" i="1" s="1"/>
  <c r="N40" i="1"/>
  <c r="I41" i="1"/>
  <c r="K41" i="1"/>
  <c r="L41" i="1"/>
  <c r="M41" i="1"/>
  <c r="N41" i="1"/>
  <c r="P41" i="1"/>
  <c r="Q41" i="1"/>
  <c r="R41" i="1"/>
  <c r="I42" i="1"/>
  <c r="K42" i="1"/>
  <c r="L42" i="1"/>
  <c r="M42" i="1"/>
  <c r="N42" i="1"/>
  <c r="P42" i="1"/>
  <c r="Q42" i="1"/>
  <c r="R42" i="1"/>
  <c r="I43" i="1"/>
  <c r="K43" i="1"/>
  <c r="L43" i="1"/>
  <c r="M43" i="1"/>
  <c r="N43" i="1"/>
  <c r="P43" i="1"/>
  <c r="Q43" i="1"/>
  <c r="R43" i="1"/>
  <c r="I44" i="1"/>
  <c r="K44" i="1"/>
  <c r="L44" i="1"/>
  <c r="M44" i="1"/>
  <c r="N44" i="1"/>
  <c r="P44" i="1"/>
  <c r="Q44" i="1"/>
  <c r="R44" i="1"/>
  <c r="I45" i="1"/>
  <c r="K45" i="1"/>
  <c r="L45" i="1"/>
  <c r="M45" i="1"/>
  <c r="N45" i="1"/>
  <c r="R45" i="1"/>
  <c r="I46" i="1"/>
  <c r="K46" i="1"/>
  <c r="L46" i="1"/>
  <c r="M46" i="1"/>
  <c r="N46" i="1"/>
  <c r="P46" i="1"/>
  <c r="Q46" i="1"/>
  <c r="R46" i="1"/>
  <c r="I47" i="1"/>
  <c r="K47" i="1"/>
  <c r="L47" i="1"/>
  <c r="M47" i="1"/>
  <c r="N47" i="1"/>
  <c r="P47" i="1"/>
  <c r="Q47" i="1"/>
  <c r="R47" i="1"/>
  <c r="I48" i="1"/>
  <c r="K48" i="1"/>
  <c r="L48" i="1"/>
  <c r="M48" i="1"/>
  <c r="N48" i="1"/>
  <c r="P48" i="1"/>
  <c r="Q48" i="1"/>
  <c r="R48" i="1"/>
  <c r="I49" i="1"/>
  <c r="K49" i="1"/>
  <c r="L49" i="1"/>
  <c r="M49" i="1"/>
  <c r="N49" i="1"/>
  <c r="P49" i="1"/>
  <c r="Q49" i="1"/>
  <c r="R49" i="1"/>
  <c r="I50" i="1"/>
  <c r="K50" i="1"/>
  <c r="L50" i="1"/>
  <c r="M50" i="1"/>
  <c r="N50" i="1"/>
  <c r="P50" i="1"/>
  <c r="Q50" i="1"/>
  <c r="R50" i="1"/>
  <c r="I51" i="1"/>
  <c r="K51" i="1"/>
  <c r="L51" i="1"/>
  <c r="M51" i="1"/>
  <c r="N51" i="1"/>
  <c r="P51" i="1"/>
  <c r="Q51" i="1"/>
  <c r="R51" i="1"/>
  <c r="I52" i="1"/>
  <c r="K52" i="1"/>
  <c r="L52" i="1"/>
  <c r="M52" i="1"/>
  <c r="N52" i="1"/>
  <c r="P52" i="1"/>
  <c r="Q52" i="1"/>
  <c r="R52" i="1"/>
  <c r="I53" i="1"/>
  <c r="K53" i="1"/>
  <c r="L53" i="1"/>
  <c r="M53" i="1"/>
  <c r="N53" i="1"/>
  <c r="P53" i="1"/>
  <c r="Q53" i="1"/>
  <c r="R53" i="1"/>
  <c r="I54" i="1"/>
  <c r="K54" i="1"/>
  <c r="L54" i="1"/>
  <c r="M54" i="1"/>
  <c r="N54" i="1"/>
  <c r="P54" i="1"/>
  <c r="Q54" i="1"/>
  <c r="R54" i="1"/>
  <c r="I55" i="1"/>
  <c r="N55" i="1" s="1"/>
  <c r="K55" i="1"/>
  <c r="P55" i="1" s="1"/>
  <c r="L55" i="1"/>
  <c r="Q55" i="1" s="1"/>
  <c r="M55" i="1"/>
  <c r="R55" i="1" s="1"/>
  <c r="I56" i="1"/>
  <c r="N56" i="1" s="1"/>
  <c r="K56" i="1"/>
  <c r="P56" i="1" s="1"/>
  <c r="L56" i="1"/>
  <c r="Q56" i="1" s="1"/>
  <c r="M56" i="1"/>
  <c r="R56" i="1" s="1"/>
  <c r="I57" i="1"/>
  <c r="K57" i="1"/>
  <c r="L57" i="1"/>
  <c r="M57" i="1"/>
  <c r="N57" i="1"/>
  <c r="P57" i="1"/>
  <c r="Q57" i="1"/>
  <c r="R57" i="1"/>
  <c r="I58" i="1"/>
  <c r="N58" i="1" s="1"/>
  <c r="K58" i="1"/>
  <c r="P58" i="1" s="1"/>
  <c r="L58" i="1"/>
  <c r="M58" i="1"/>
  <c r="R58" i="1" s="1"/>
  <c r="Q58" i="1"/>
  <c r="I59" i="1"/>
  <c r="N59" i="1" s="1"/>
  <c r="K59" i="1"/>
  <c r="P59" i="1" s="1"/>
  <c r="L59" i="1"/>
  <c r="Q59" i="1" s="1"/>
  <c r="M59" i="1"/>
  <c r="R59" i="1" s="1"/>
  <c r="I60" i="1"/>
  <c r="K60" i="1"/>
  <c r="L60" i="1"/>
  <c r="M60" i="1"/>
  <c r="N60" i="1"/>
  <c r="P60" i="1"/>
  <c r="Q60" i="1"/>
  <c r="R60" i="1"/>
  <c r="I61" i="1"/>
  <c r="K61" i="1"/>
  <c r="P61" i="1" s="1"/>
  <c r="L61" i="1"/>
  <c r="Q61" i="1" s="1"/>
  <c r="M61" i="1"/>
  <c r="N61" i="1"/>
  <c r="R61" i="1"/>
  <c r="I62" i="1"/>
  <c r="K62" i="1"/>
  <c r="P62" i="1" s="1"/>
  <c r="L62" i="1"/>
  <c r="Q62" i="1" s="1"/>
  <c r="M62" i="1"/>
  <c r="R62" i="1" s="1"/>
  <c r="N62" i="1"/>
  <c r="I63" i="1"/>
  <c r="K63" i="1"/>
  <c r="P63" i="1" s="1"/>
  <c r="L63" i="1"/>
  <c r="Q63" i="1" s="1"/>
  <c r="M63" i="1"/>
  <c r="R63" i="1" s="1"/>
  <c r="N63" i="1"/>
  <c r="I64" i="1"/>
  <c r="K64" i="1"/>
  <c r="L64" i="1"/>
  <c r="M64" i="1"/>
  <c r="R64" i="1" s="1"/>
  <c r="N64" i="1"/>
  <c r="P64" i="1"/>
  <c r="Q64" i="1"/>
  <c r="I65" i="1"/>
  <c r="K65" i="1"/>
  <c r="P65" i="1" s="1"/>
  <c r="L65" i="1"/>
  <c r="Q65" i="1" s="1"/>
  <c r="M65" i="1"/>
  <c r="R65" i="1" s="1"/>
  <c r="N65" i="1"/>
  <c r="I66" i="1"/>
  <c r="K66" i="1"/>
  <c r="L66" i="1"/>
  <c r="M66" i="1"/>
  <c r="N66" i="1"/>
  <c r="P66" i="1"/>
  <c r="Q66" i="1"/>
  <c r="R66" i="1"/>
  <c r="I67" i="1"/>
  <c r="K67" i="1"/>
  <c r="L67" i="1"/>
  <c r="M67" i="1"/>
  <c r="N67" i="1"/>
  <c r="P67" i="1"/>
  <c r="Q67" i="1"/>
  <c r="R67" i="1"/>
  <c r="I68" i="1"/>
  <c r="K68" i="1"/>
  <c r="L68" i="1"/>
  <c r="M68" i="1"/>
  <c r="N68" i="1"/>
  <c r="P68" i="1"/>
  <c r="Q68" i="1"/>
  <c r="R68" i="1"/>
  <c r="I69" i="1"/>
  <c r="K69" i="1"/>
  <c r="P69" i="1" s="1"/>
  <c r="L69" i="1"/>
  <c r="Q69" i="1" s="1"/>
  <c r="M69" i="1"/>
  <c r="R69" i="1" s="1"/>
  <c r="N69" i="1"/>
  <c r="I70" i="1"/>
  <c r="K70" i="1"/>
  <c r="L70" i="1"/>
  <c r="M70" i="1"/>
  <c r="N70" i="1"/>
  <c r="P70" i="1"/>
  <c r="Q70" i="1"/>
  <c r="R70" i="1"/>
  <c r="I71" i="1"/>
  <c r="K71" i="1"/>
  <c r="L71" i="1"/>
  <c r="M71" i="1"/>
  <c r="N71" i="1"/>
  <c r="P71" i="1"/>
  <c r="Q71" i="1"/>
  <c r="R71" i="1"/>
  <c r="I72" i="1"/>
  <c r="K72" i="1"/>
  <c r="L72" i="1"/>
  <c r="Q72" i="1" s="1"/>
  <c r="M72" i="1"/>
  <c r="R72" i="1" s="1"/>
  <c r="N72" i="1"/>
  <c r="P72" i="1"/>
  <c r="I73" i="1"/>
  <c r="K73" i="1"/>
  <c r="L73" i="1"/>
  <c r="M73" i="1"/>
  <c r="N73" i="1"/>
  <c r="P73" i="1"/>
  <c r="Q73" i="1"/>
  <c r="R73" i="1"/>
  <c r="I74" i="1"/>
  <c r="K74" i="1"/>
  <c r="L74" i="1"/>
  <c r="M74" i="1"/>
  <c r="R74" i="1" s="1"/>
  <c r="N74" i="1"/>
  <c r="P74" i="1"/>
  <c r="Q74" i="1"/>
  <c r="I75" i="1"/>
  <c r="K75" i="1"/>
  <c r="L75" i="1"/>
  <c r="M75" i="1"/>
  <c r="N75" i="1"/>
  <c r="P75" i="1"/>
  <c r="Q75" i="1"/>
  <c r="R75" i="1"/>
  <c r="I76" i="1"/>
  <c r="K76" i="1"/>
  <c r="L76" i="1"/>
  <c r="M76" i="1"/>
  <c r="R76" i="1" s="1"/>
  <c r="N76" i="1"/>
  <c r="P76" i="1"/>
  <c r="Q76" i="1"/>
  <c r="I77" i="1"/>
  <c r="K77" i="1"/>
  <c r="L77" i="1"/>
  <c r="Q77" i="1" s="1"/>
  <c r="M77" i="1"/>
  <c r="R77" i="1" s="1"/>
  <c r="N77" i="1"/>
  <c r="P77" i="1"/>
  <c r="I78" i="1"/>
  <c r="K78" i="1"/>
  <c r="L78" i="1"/>
  <c r="M78" i="1"/>
  <c r="N78" i="1"/>
  <c r="P78" i="1"/>
  <c r="Q78" i="1"/>
  <c r="R78" i="1"/>
  <c r="I79" i="1"/>
  <c r="K79" i="1"/>
  <c r="L79" i="1"/>
  <c r="Q79" i="1" s="1"/>
  <c r="M79" i="1"/>
  <c r="R79" i="1" s="1"/>
  <c r="N79" i="1"/>
  <c r="P79" i="1"/>
  <c r="I80" i="1"/>
  <c r="K80" i="1"/>
  <c r="L80" i="1"/>
  <c r="M80" i="1"/>
  <c r="N80" i="1"/>
  <c r="P80" i="1"/>
  <c r="Q80" i="1"/>
  <c r="R80" i="1"/>
  <c r="I81" i="1"/>
  <c r="K81" i="1"/>
  <c r="P81" i="1" s="1"/>
  <c r="L81" i="1"/>
  <c r="Q81" i="1" s="1"/>
  <c r="M81" i="1"/>
  <c r="R81" i="1" s="1"/>
  <c r="N81" i="1"/>
  <c r="I82" i="1"/>
  <c r="K82" i="1"/>
  <c r="L82" i="1"/>
  <c r="M82" i="1"/>
  <c r="R82" i="1" s="1"/>
  <c r="N82" i="1"/>
  <c r="P82" i="1"/>
  <c r="Q82" i="1"/>
  <c r="I83" i="1"/>
  <c r="K83" i="1"/>
  <c r="P83" i="1" s="1"/>
  <c r="L83" i="1"/>
  <c r="Q83" i="1" s="1"/>
  <c r="M83" i="1"/>
  <c r="N83" i="1"/>
  <c r="R83" i="1"/>
  <c r="I84" i="1"/>
  <c r="K84" i="1"/>
  <c r="L84" i="1"/>
  <c r="M84" i="1"/>
  <c r="N84" i="1"/>
  <c r="P84" i="1"/>
  <c r="Q84" i="1"/>
  <c r="R84" i="1"/>
  <c r="I85" i="1"/>
  <c r="K85" i="1"/>
  <c r="L85" i="1"/>
  <c r="M85" i="1"/>
  <c r="N85" i="1"/>
  <c r="P85" i="1"/>
  <c r="Q85" i="1"/>
  <c r="R85" i="1"/>
  <c r="I86" i="1"/>
  <c r="K86" i="1"/>
  <c r="L86" i="1"/>
  <c r="M86" i="1"/>
  <c r="N86" i="1"/>
  <c r="P86" i="1"/>
  <c r="Q86" i="1"/>
  <c r="R86" i="1"/>
  <c r="I87" i="1"/>
  <c r="K87" i="1"/>
  <c r="P87" i="1" s="1"/>
  <c r="L87" i="1"/>
  <c r="Q87" i="1" s="1"/>
  <c r="M87" i="1"/>
  <c r="R87" i="1" s="1"/>
  <c r="N87" i="1"/>
  <c r="R7" i="1"/>
  <c r="L7" i="1"/>
  <c r="Q7" i="1" s="1"/>
  <c r="K7" i="1"/>
  <c r="P7" i="1" s="1"/>
  <c r="I7" i="1"/>
  <c r="N7" i="1" s="1"/>
</calcChain>
</file>

<file path=xl/sharedStrings.xml><?xml version="1.0" encoding="utf-8"?>
<sst xmlns="http://schemas.openxmlformats.org/spreadsheetml/2006/main" count="114" uniqueCount="101">
  <si>
    <t>Наименование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</si>
  <si>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</si>
  <si>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</si>
  <si>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</si>
  <si>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</si>
  <si>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</si>
  <si>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</si>
  <si>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</si>
  <si>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</si>
  <si>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</si>
  <si>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</si>
  <si>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</si>
  <si>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</si>
  <si>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</si>
  <si>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</si>
  <si>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</si>
  <si>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</si>
  <si>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</si>
  <si>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</si>
  <si>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</si>
  <si>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</si>
  <si>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</si>
  <si>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</si>
  <si>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</si>
  <si>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</si>
  <si>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</si>
  <si>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</si>
  <si>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</si>
  <si>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</si>
  <si>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</si>
  <si>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</si>
  <si>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</si>
  <si>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</si>
  <si>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</si>
  <si>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</si>
  <si>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</si>
  <si>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</si>
  <si>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</si>
  <si>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</si>
  <si>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</si>
  <si>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</si>
  <si>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</si>
  <si>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</si>
  <si>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</si>
  <si>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</si>
  <si>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</si>
  <si>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</si>
  <si>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</si>
  <si>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</si>
  <si>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</si>
  <si>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</si>
  <si>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</si>
  <si>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</si>
  <si>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</si>
  <si>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</si>
  <si>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</si>
  <si>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</si>
  <si>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</si>
  <si>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</si>
  <si>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</si>
  <si>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</si>
  <si>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</si>
  <si>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</si>
  <si>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</si>
  <si>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</si>
  <si>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</si>
  <si>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</si>
  <si>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</si>
  <si>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</si>
  <si>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</si>
  <si>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</si>
  <si>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</si>
  <si>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</si>
  <si>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</si>
  <si>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</si>
  <si>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</si>
  <si>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</si>
  <si>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</si>
  <si>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</si>
  <si>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</si>
  <si>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</si>
  <si>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Раздел/ Подраздел</t>
  </si>
  <si>
    <t>Законопреоект</t>
  </si>
  <si>
    <t>Прирост (снижение) расходов, тыс.руб.</t>
  </si>
  <si>
    <t>Темп прироста (снижения) расходов, %</t>
  </si>
  <si>
    <t>к предыдущему году</t>
  </si>
  <si>
    <t xml:space="preserve"> - </t>
  </si>
  <si>
    <t>2019 год</t>
  </si>
  <si>
    <t>2020 год</t>
  </si>
  <si>
    <t>2021 год</t>
  </si>
  <si>
    <t>2021 г.                  к  2018 г.</t>
  </si>
  <si>
    <t>Топливно-энергетический комплекс</t>
  </si>
  <si>
    <t>2019 год к Закону</t>
  </si>
  <si>
    <t xml:space="preserve">* Показатели указаны в соответствии с показателями Отчета об исполнении консолидированного бюджета субъекта Российской Федерации и бюджета территориального государственного внебюджетного фонда по состоянию на 01.10.2018 (форма по ОКУД 0503317) по графе  "Утвержденные бюджетные назначения" </t>
  </si>
  <si>
    <t>Уточненная сводная бюджетная роспись на 2018 год*, тыс. рублей</t>
  </si>
  <si>
    <t>Приложение №4</t>
  </si>
  <si>
    <t>Итого**</t>
  </si>
  <si>
    <t>** Показатели на 2020 и 2021 годы указаны без условно утверждаемых расходов.</t>
  </si>
  <si>
    <t xml:space="preserve">Динамика расходов проекта бюджета Тульской области на 2018 -2021 годы
 в разрезе разделов и подразделов классификации расходов бюджетов Российской Федерации </t>
  </si>
  <si>
    <t>2019 год к уточненной бюжетной росписи</t>
  </si>
  <si>
    <t>Закон о бюджете области на 2018 год,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</si>
</sst>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;[Red]\-#,##0.0;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2" fillId="0" borderId="1" xfId="1" applyNumberFormat="1" applyFont="1" applyFill="1" applyBorder="1" applyAlignment="1" applyProtection="1">
      <alignment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1" fontId="3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2" fillId="2" borderId="1" xfId="1" applyNumberFormat="1" applyFont="1" applyFill="1" applyBorder="1" applyAlignment="1" applyProtection="1">
      <alignment vertical="center" wrapText="1"/>
      <protection hidden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1" xfId="1" applyNumberFormat="1" applyFont="1" applyFill="1" applyBorder="1" applyAlignment="1" applyProtection="1">
      <alignment horizontal="right" vertical="center"/>
      <protection hidden="1"/>
    </xf>
    <xf numFmtId="165" fontId="6" fillId="2" borderId="1" xfId="1" applyNumberFormat="1" applyFont="1" applyFill="1" applyBorder="1" applyAlignment="1" applyProtection="1">
      <alignment horizontal="right" vertical="center"/>
      <protection hidden="1"/>
    </xf>
    <xf numFmtId="2" fontId="10" fillId="2" borderId="1" xfId="1" applyNumberFormat="1" applyFont="1" applyFill="1" applyBorder="1" applyAlignment="1" applyProtection="1">
      <protection hidden="1"/>
    </xf>
    <xf numFmtId="49" fontId="10" fillId="2" borderId="1" xfId="1" applyNumberFormat="1" applyFont="1" applyFill="1" applyBorder="1" applyAlignment="1" applyProtection="1">
      <protection hidden="1"/>
    </xf>
    <xf numFmtId="165" fontId="10" fillId="2" borderId="1" xfId="1" applyNumberFormat="1" applyFont="1" applyFill="1" applyBorder="1" applyAlignment="1" applyProtection="1">
      <alignment horizontal="right" vertical="center"/>
      <protection hidden="1"/>
    </xf>
    <xf numFmtId="165" fontId="2" fillId="3" borderId="1" xfId="1" applyNumberFormat="1" applyFont="1" applyFill="1" applyBorder="1" applyAlignment="1" applyProtection="1">
      <alignment horizontal="right" vertical="center"/>
      <protection hidden="1"/>
    </xf>
    <xf numFmtId="1" fontId="3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8" fillId="0" borderId="0" xfId="2" applyNumberFormat="1" applyFont="1" applyAlignment="1">
      <alignment horizontal="left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colors>
    <mruColors>
      <color rgb="FFCCFFFF"/>
      <color rgb="FFCCCCFF"/>
      <color rgb="FFE6E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43.28515625" customWidth="1"/>
    <col min="2" max="3" width="6.42578125" customWidth="1"/>
    <col min="4" max="5" width="14.42578125" customWidth="1"/>
    <col min="6" max="6" width="14.85546875" customWidth="1"/>
    <col min="7" max="7" width="15" customWidth="1"/>
    <col min="8" max="8" width="14.85546875" customWidth="1"/>
    <col min="9" max="10" width="13" customWidth="1"/>
    <col min="11" max="11" width="13.5703125" customWidth="1"/>
    <col min="12" max="12" width="12.7109375" customWidth="1"/>
    <col min="13" max="13" width="12.28515625" customWidth="1"/>
    <col min="14" max="15" width="8.85546875" customWidth="1"/>
    <col min="16" max="16" width="8.7109375" customWidth="1"/>
    <col min="17" max="17" width="8.85546875" customWidth="1"/>
    <col min="18" max="18" width="9.140625" customWidth="1"/>
  </cols>
  <sheetData>
    <row r="1" spans="1:18" s="9" customFormat="1" ht="11.25" customHeight="1" x14ac:dyDescent="0.25">
      <c r="A1" s="6"/>
      <c r="B1" s="7"/>
      <c r="C1" s="8"/>
      <c r="N1" s="19" t="s">
        <v>95</v>
      </c>
      <c r="O1" s="19"/>
      <c r="P1" s="19"/>
      <c r="Q1" s="19"/>
      <c r="R1" s="19"/>
    </row>
    <row r="2" spans="1:18" s="9" customFormat="1" ht="27.75" customHeight="1" x14ac:dyDescent="0.25">
      <c r="A2" s="20" t="s">
        <v>98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4" spans="1:18" ht="15" customHeight="1" x14ac:dyDescent="0.25">
      <c r="A4" s="21" t="s">
        <v>0</v>
      </c>
      <c r="B4" s="31" t="s">
        <v>81</v>
      </c>
      <c r="C4" s="32"/>
      <c r="D4" s="22" t="s">
        <v>100</v>
      </c>
      <c r="E4" s="29" t="s">
        <v>94</v>
      </c>
      <c r="F4" s="23" t="s">
        <v>82</v>
      </c>
      <c r="G4" s="23"/>
      <c r="H4" s="23"/>
      <c r="I4" s="24" t="s">
        <v>83</v>
      </c>
      <c r="J4" s="24"/>
      <c r="K4" s="24"/>
      <c r="L4" s="24"/>
      <c r="M4" s="24"/>
      <c r="N4" s="24" t="s">
        <v>84</v>
      </c>
      <c r="O4" s="24"/>
      <c r="P4" s="24"/>
      <c r="Q4" s="24"/>
      <c r="R4" s="24"/>
    </row>
    <row r="5" spans="1:18" x14ac:dyDescent="0.25">
      <c r="A5" s="21"/>
      <c r="B5" s="33"/>
      <c r="C5" s="34"/>
      <c r="D5" s="22"/>
      <c r="E5" s="29"/>
      <c r="F5" s="25" t="s">
        <v>87</v>
      </c>
      <c r="G5" s="25" t="s">
        <v>88</v>
      </c>
      <c r="H5" s="27" t="s">
        <v>89</v>
      </c>
      <c r="I5" s="24" t="s">
        <v>85</v>
      </c>
      <c r="J5" s="24"/>
      <c r="K5" s="24"/>
      <c r="L5" s="24"/>
      <c r="M5" s="28" t="s">
        <v>90</v>
      </c>
      <c r="N5" s="24" t="s">
        <v>85</v>
      </c>
      <c r="O5" s="24"/>
      <c r="P5" s="24"/>
      <c r="Q5" s="24"/>
      <c r="R5" s="28" t="s">
        <v>90</v>
      </c>
    </row>
    <row r="6" spans="1:18" ht="62.25" customHeight="1" x14ac:dyDescent="0.25">
      <c r="A6" s="21"/>
      <c r="B6" s="35"/>
      <c r="C6" s="36"/>
      <c r="D6" s="22"/>
      <c r="E6" s="29"/>
      <c r="F6" s="26"/>
      <c r="G6" s="26"/>
      <c r="H6" s="27"/>
      <c r="I6" s="4" t="s">
        <v>92</v>
      </c>
      <c r="J6" s="18" t="s">
        <v>99</v>
      </c>
      <c r="K6" s="4" t="s">
        <v>88</v>
      </c>
      <c r="L6" s="4" t="s">
        <v>89</v>
      </c>
      <c r="M6" s="28"/>
      <c r="N6" s="4" t="s">
        <v>92</v>
      </c>
      <c r="O6" s="18" t="s">
        <v>99</v>
      </c>
      <c r="P6" s="4" t="s">
        <v>88</v>
      </c>
      <c r="Q6" s="4" t="s">
        <v>89</v>
      </c>
      <c r="R6" s="28"/>
    </row>
    <row r="7" spans="1:18" ht="15.75" x14ac:dyDescent="0.25">
      <c r="A7" s="10" t="s">
        <v>1</v>
      </c>
      <c r="B7" s="11">
        <v>1</v>
      </c>
      <c r="C7" s="11"/>
      <c r="D7" s="12">
        <v>2678446.6</v>
      </c>
      <c r="E7" s="12">
        <v>2522029.6</v>
      </c>
      <c r="F7" s="13">
        <v>2741860</v>
      </c>
      <c r="G7" s="12">
        <v>2569532.6</v>
      </c>
      <c r="H7" s="12">
        <v>2768295.1</v>
      </c>
      <c r="I7" s="12">
        <f>F7-D7</f>
        <v>63413.399999999907</v>
      </c>
      <c r="J7" s="12">
        <f t="shared" ref="J7" si="0">F7-E7</f>
        <v>219830.39999999991</v>
      </c>
      <c r="K7" s="12">
        <f>G7-F7</f>
        <v>-172327.39999999991</v>
      </c>
      <c r="L7" s="12">
        <f>H7-G7</f>
        <v>198762.5</v>
      </c>
      <c r="M7" s="12">
        <f>H7-D7</f>
        <v>89848.5</v>
      </c>
      <c r="N7" s="12">
        <f>I7/D7*100</f>
        <v>2.3675439338607647</v>
      </c>
      <c r="O7" s="12">
        <f>J7/E7*100</f>
        <v>8.7164084037713074</v>
      </c>
      <c r="P7" s="12">
        <f>K7/F7*100</f>
        <v>-6.2850546709168187</v>
      </c>
      <c r="Q7" s="12">
        <f>L7/G7*100</f>
        <v>7.735356227821355</v>
      </c>
      <c r="R7" s="12">
        <f>M7/D7*100</f>
        <v>3.3545003286606501</v>
      </c>
    </row>
    <row r="8" spans="1:18" ht="63" x14ac:dyDescent="0.25">
      <c r="A8" s="1" t="s">
        <v>3</v>
      </c>
      <c r="B8" s="2">
        <v>1</v>
      </c>
      <c r="C8" s="2">
        <v>2</v>
      </c>
      <c r="D8" s="3">
        <v>7322.9</v>
      </c>
      <c r="E8" s="17">
        <v>7322.9</v>
      </c>
      <c r="F8" s="5">
        <v>7615.9</v>
      </c>
      <c r="G8" s="3">
        <v>7615.9</v>
      </c>
      <c r="H8" s="3">
        <v>7615.9</v>
      </c>
      <c r="I8" s="3">
        <f t="shared" ref="I8:I71" si="1">F8-D8</f>
        <v>293</v>
      </c>
      <c r="J8" s="17">
        <f>F8-E8</f>
        <v>293</v>
      </c>
      <c r="K8" s="3">
        <f t="shared" ref="K8:K71" si="2">G8-F8</f>
        <v>0</v>
      </c>
      <c r="L8" s="3">
        <f t="shared" ref="L8:L71" si="3">H8-G8</f>
        <v>0</v>
      </c>
      <c r="M8" s="3">
        <f t="shared" ref="M8:M71" si="4">H8-D8</f>
        <v>293</v>
      </c>
      <c r="N8" s="3">
        <f t="shared" ref="N8:N71" si="5">I8/D8*100</f>
        <v>4.0011470865367551</v>
      </c>
      <c r="O8" s="17">
        <f t="shared" ref="O8:O71" si="6">J8/E8*100</f>
        <v>4.0011470865367551</v>
      </c>
      <c r="P8" s="3">
        <f t="shared" ref="P8:P71" si="7">K8/F8*100</f>
        <v>0</v>
      </c>
      <c r="Q8" s="3">
        <f t="shared" ref="Q8:Q71" si="8">L8/G8*100</f>
        <v>0</v>
      </c>
      <c r="R8" s="3">
        <f t="shared" ref="R8:R71" si="9">M8/D8*100</f>
        <v>4.0011470865367551</v>
      </c>
    </row>
    <row r="9" spans="1:18" ht="78.75" x14ac:dyDescent="0.25">
      <c r="A9" s="1" t="s">
        <v>4</v>
      </c>
      <c r="B9" s="2">
        <v>1</v>
      </c>
      <c r="C9" s="2">
        <v>3</v>
      </c>
      <c r="D9" s="3">
        <v>222684.6</v>
      </c>
      <c r="E9" s="17">
        <v>222684.6</v>
      </c>
      <c r="F9" s="5">
        <v>212438.6</v>
      </c>
      <c r="G9" s="3">
        <v>212441.9</v>
      </c>
      <c r="H9" s="3">
        <v>212445.2</v>
      </c>
      <c r="I9" s="3">
        <f t="shared" si="1"/>
        <v>-10246</v>
      </c>
      <c r="J9" s="17">
        <f t="shared" ref="J9:J72" si="10">F9-E9</f>
        <v>-10246</v>
      </c>
      <c r="K9" s="3">
        <f t="shared" si="2"/>
        <v>3.2999999999883585</v>
      </c>
      <c r="L9" s="3">
        <f t="shared" si="3"/>
        <v>3.3000000000174623</v>
      </c>
      <c r="M9" s="3">
        <f t="shared" si="4"/>
        <v>-10239.399999999994</v>
      </c>
      <c r="N9" s="3">
        <f t="shared" si="5"/>
        <v>-4.6011264362241482</v>
      </c>
      <c r="O9" s="17">
        <f t="shared" si="6"/>
        <v>-4.6011264362241482</v>
      </c>
      <c r="P9" s="3">
        <f t="shared" si="7"/>
        <v>1.5533900148035048E-3</v>
      </c>
      <c r="Q9" s="3">
        <f t="shared" si="8"/>
        <v>1.553365884986654E-3</v>
      </c>
      <c r="R9" s="3">
        <f t="shared" si="9"/>
        <v>-4.5981626030717857</v>
      </c>
    </row>
    <row r="10" spans="1:18" ht="94.5" x14ac:dyDescent="0.25">
      <c r="A10" s="1" t="s">
        <v>5</v>
      </c>
      <c r="B10" s="2">
        <v>1</v>
      </c>
      <c r="C10" s="2">
        <v>4</v>
      </c>
      <c r="D10" s="3">
        <v>321069.3</v>
      </c>
      <c r="E10" s="17">
        <v>319712.2</v>
      </c>
      <c r="F10" s="5">
        <v>326782.8</v>
      </c>
      <c r="G10" s="3">
        <v>326621.3</v>
      </c>
      <c r="H10" s="3">
        <v>326459.8</v>
      </c>
      <c r="I10" s="3">
        <f t="shared" si="1"/>
        <v>5713.5</v>
      </c>
      <c r="J10" s="17">
        <f t="shared" si="10"/>
        <v>7070.5999999999767</v>
      </c>
      <c r="K10" s="3">
        <f t="shared" si="2"/>
        <v>-161.5</v>
      </c>
      <c r="L10" s="3">
        <f t="shared" si="3"/>
        <v>-161.5</v>
      </c>
      <c r="M10" s="3">
        <f t="shared" si="4"/>
        <v>5390.5</v>
      </c>
      <c r="N10" s="3">
        <f t="shared" si="5"/>
        <v>1.7795223647978802</v>
      </c>
      <c r="O10" s="17">
        <f t="shared" si="6"/>
        <v>2.2115515141430251</v>
      </c>
      <c r="P10" s="3">
        <f t="shared" si="7"/>
        <v>-4.942120576725581E-2</v>
      </c>
      <c r="Q10" s="3">
        <f t="shared" si="8"/>
        <v>-4.9445642399929213E-2</v>
      </c>
      <c r="R10" s="3">
        <f t="shared" si="9"/>
        <v>1.6789210304442064</v>
      </c>
    </row>
    <row r="11" spans="1:18" ht="15.75" x14ac:dyDescent="0.25">
      <c r="A11" s="1" t="s">
        <v>6</v>
      </c>
      <c r="B11" s="2">
        <v>1</v>
      </c>
      <c r="C11" s="2">
        <v>5</v>
      </c>
      <c r="D11" s="3">
        <v>166603.29999999999</v>
      </c>
      <c r="E11" s="17">
        <v>166603.29999999999</v>
      </c>
      <c r="F11" s="5">
        <v>163769.1</v>
      </c>
      <c r="G11" s="3">
        <v>163924.5</v>
      </c>
      <c r="H11" s="3">
        <v>164086.9</v>
      </c>
      <c r="I11" s="3">
        <f t="shared" si="1"/>
        <v>-2834.1999999999825</v>
      </c>
      <c r="J11" s="17">
        <f t="shared" si="10"/>
        <v>-2834.1999999999825</v>
      </c>
      <c r="K11" s="3">
        <f t="shared" si="2"/>
        <v>155.39999999999418</v>
      </c>
      <c r="L11" s="3">
        <f t="shared" si="3"/>
        <v>162.39999999999418</v>
      </c>
      <c r="M11" s="3">
        <f t="shared" si="4"/>
        <v>-2516.3999999999942</v>
      </c>
      <c r="N11" s="3">
        <f t="shared" si="5"/>
        <v>-1.7011667836111184</v>
      </c>
      <c r="O11" s="17">
        <f t="shared" si="6"/>
        <v>-1.7011667836111184</v>
      </c>
      <c r="P11" s="3">
        <f t="shared" si="7"/>
        <v>9.4889695308818439E-2</v>
      </c>
      <c r="Q11" s="3">
        <f t="shared" si="8"/>
        <v>9.9069998688417038E-2</v>
      </c>
      <c r="R11" s="3">
        <f t="shared" si="9"/>
        <v>-1.5104142595014591</v>
      </c>
    </row>
    <row r="12" spans="1:18" ht="63" x14ac:dyDescent="0.25">
      <c r="A12" s="1" t="s">
        <v>7</v>
      </c>
      <c r="B12" s="2">
        <v>1</v>
      </c>
      <c r="C12" s="2">
        <v>6</v>
      </c>
      <c r="D12" s="3">
        <v>121576.4</v>
      </c>
      <c r="E12" s="17">
        <v>120551.5</v>
      </c>
      <c r="F12" s="5">
        <v>122777.7</v>
      </c>
      <c r="G12" s="3">
        <v>122777.60000000001</v>
      </c>
      <c r="H12" s="3">
        <v>122773.5</v>
      </c>
      <c r="I12" s="3">
        <f t="shared" si="1"/>
        <v>1201.3000000000029</v>
      </c>
      <c r="J12" s="17">
        <f t="shared" si="10"/>
        <v>2226.1999999999971</v>
      </c>
      <c r="K12" s="3">
        <f t="shared" si="2"/>
        <v>-9.9999999991268851E-2</v>
      </c>
      <c r="L12" s="3">
        <f t="shared" si="3"/>
        <v>-4.1000000000058208</v>
      </c>
      <c r="M12" s="3">
        <f t="shared" si="4"/>
        <v>1197.1000000000058</v>
      </c>
      <c r="N12" s="3">
        <f t="shared" si="5"/>
        <v>0.98810295419176997</v>
      </c>
      <c r="O12" s="17">
        <f t="shared" si="6"/>
        <v>1.8466796348448566</v>
      </c>
      <c r="P12" s="3">
        <f t="shared" si="7"/>
        <v>-8.144801538982148E-5</v>
      </c>
      <c r="Q12" s="3">
        <f t="shared" si="8"/>
        <v>-3.3393713511306791E-3</v>
      </c>
      <c r="R12" s="3">
        <f t="shared" si="9"/>
        <v>0.9846483363547579</v>
      </c>
    </row>
    <row r="13" spans="1:18" ht="31.5" x14ac:dyDescent="0.25">
      <c r="A13" s="1" t="s">
        <v>8</v>
      </c>
      <c r="B13" s="2">
        <v>1</v>
      </c>
      <c r="C13" s="2">
        <v>7</v>
      </c>
      <c r="D13" s="3">
        <v>70049.100000000006</v>
      </c>
      <c r="E13" s="17">
        <v>70049.100000000006</v>
      </c>
      <c r="F13" s="5">
        <v>198048.5</v>
      </c>
      <c r="G13" s="3">
        <v>70504.399999999994</v>
      </c>
      <c r="H13" s="3">
        <v>241024.4</v>
      </c>
      <c r="I13" s="3">
        <f t="shared" si="1"/>
        <v>127999.4</v>
      </c>
      <c r="J13" s="17">
        <f t="shared" si="10"/>
        <v>127999.4</v>
      </c>
      <c r="K13" s="3">
        <f t="shared" si="2"/>
        <v>-127544.1</v>
      </c>
      <c r="L13" s="3">
        <f t="shared" si="3"/>
        <v>170520</v>
      </c>
      <c r="M13" s="3">
        <f t="shared" si="4"/>
        <v>170975.3</v>
      </c>
      <c r="N13" s="3">
        <f t="shared" si="5"/>
        <v>182.72811499362587</v>
      </c>
      <c r="O13" s="17">
        <f t="shared" si="6"/>
        <v>182.72811499362587</v>
      </c>
      <c r="P13" s="3">
        <f t="shared" si="7"/>
        <v>-64.40043726662914</v>
      </c>
      <c r="Q13" s="3">
        <f t="shared" si="8"/>
        <v>241.85724578891535</v>
      </c>
      <c r="R13" s="3">
        <f t="shared" si="9"/>
        <v>244.07922442972142</v>
      </c>
    </row>
    <row r="14" spans="1:18" ht="15.75" x14ac:dyDescent="0.25">
      <c r="A14" s="1" t="s">
        <v>9</v>
      </c>
      <c r="B14" s="2">
        <v>1</v>
      </c>
      <c r="C14" s="2">
        <v>10</v>
      </c>
      <c r="D14" s="3">
        <v>8500</v>
      </c>
      <c r="E14" s="17">
        <v>8500</v>
      </c>
      <c r="F14" s="5">
        <v>8500</v>
      </c>
      <c r="G14" s="3">
        <v>8500</v>
      </c>
      <c r="H14" s="3">
        <v>8500</v>
      </c>
      <c r="I14" s="3">
        <f t="shared" si="1"/>
        <v>0</v>
      </c>
      <c r="J14" s="17">
        <f t="shared" si="10"/>
        <v>0</v>
      </c>
      <c r="K14" s="3">
        <f t="shared" si="2"/>
        <v>0</v>
      </c>
      <c r="L14" s="3">
        <f t="shared" si="3"/>
        <v>0</v>
      </c>
      <c r="M14" s="3">
        <f t="shared" si="4"/>
        <v>0</v>
      </c>
      <c r="N14" s="3">
        <f t="shared" si="5"/>
        <v>0</v>
      </c>
      <c r="O14" s="17">
        <f t="shared" si="6"/>
        <v>0</v>
      </c>
      <c r="P14" s="3">
        <f t="shared" si="7"/>
        <v>0</v>
      </c>
      <c r="Q14" s="3">
        <f t="shared" si="8"/>
        <v>0</v>
      </c>
      <c r="R14" s="3">
        <f t="shared" si="9"/>
        <v>0</v>
      </c>
    </row>
    <row r="15" spans="1:18" ht="15.75" x14ac:dyDescent="0.25">
      <c r="A15" s="1" t="s">
        <v>10</v>
      </c>
      <c r="B15" s="2">
        <v>1</v>
      </c>
      <c r="C15" s="2">
        <v>11</v>
      </c>
      <c r="D15" s="3">
        <v>98396.4</v>
      </c>
      <c r="E15" s="17">
        <v>29053.5</v>
      </c>
      <c r="F15" s="5">
        <v>100000</v>
      </c>
      <c r="G15" s="3">
        <v>100000</v>
      </c>
      <c r="H15" s="3">
        <v>100000</v>
      </c>
      <c r="I15" s="3">
        <f t="shared" si="1"/>
        <v>1603.6000000000058</v>
      </c>
      <c r="J15" s="17">
        <f t="shared" si="10"/>
        <v>70946.5</v>
      </c>
      <c r="K15" s="3">
        <f t="shared" si="2"/>
        <v>0</v>
      </c>
      <c r="L15" s="3">
        <f t="shared" si="3"/>
        <v>0</v>
      </c>
      <c r="M15" s="3">
        <f t="shared" si="4"/>
        <v>1603.6000000000058</v>
      </c>
      <c r="N15" s="3">
        <f t="shared" si="5"/>
        <v>1.6297344211780165</v>
      </c>
      <c r="O15" s="17">
        <f t="shared" si="6"/>
        <v>244.19261018465934</v>
      </c>
      <c r="P15" s="3">
        <f t="shared" si="7"/>
        <v>0</v>
      </c>
      <c r="Q15" s="3">
        <f t="shared" si="8"/>
        <v>0</v>
      </c>
      <c r="R15" s="3">
        <f t="shared" si="9"/>
        <v>1.6297344211780165</v>
      </c>
    </row>
    <row r="16" spans="1:18" ht="31.5" x14ac:dyDescent="0.25">
      <c r="A16" s="1" t="s">
        <v>11</v>
      </c>
      <c r="B16" s="2">
        <v>1</v>
      </c>
      <c r="C16" s="2">
        <v>12</v>
      </c>
      <c r="D16" s="3">
        <v>800</v>
      </c>
      <c r="E16" s="17">
        <v>800</v>
      </c>
      <c r="F16" s="5">
        <v>1000</v>
      </c>
      <c r="G16" s="3">
        <v>1000</v>
      </c>
      <c r="H16" s="3">
        <v>1000</v>
      </c>
      <c r="I16" s="3">
        <f t="shared" si="1"/>
        <v>200</v>
      </c>
      <c r="J16" s="17">
        <f t="shared" si="10"/>
        <v>200</v>
      </c>
      <c r="K16" s="3">
        <f t="shared" si="2"/>
        <v>0</v>
      </c>
      <c r="L16" s="3">
        <f t="shared" si="3"/>
        <v>0</v>
      </c>
      <c r="M16" s="3">
        <f t="shared" si="4"/>
        <v>200</v>
      </c>
      <c r="N16" s="3">
        <f t="shared" si="5"/>
        <v>25</v>
      </c>
      <c r="O16" s="17">
        <f t="shared" si="6"/>
        <v>25</v>
      </c>
      <c r="P16" s="3">
        <f t="shared" si="7"/>
        <v>0</v>
      </c>
      <c r="Q16" s="3">
        <f t="shared" si="8"/>
        <v>0</v>
      </c>
      <c r="R16" s="3">
        <f t="shared" si="9"/>
        <v>25</v>
      </c>
    </row>
    <row r="17" spans="1:18" ht="15.75" x14ac:dyDescent="0.25">
      <c r="A17" s="1" t="s">
        <v>12</v>
      </c>
      <c r="B17" s="2">
        <v>1</v>
      </c>
      <c r="C17" s="2">
        <v>13</v>
      </c>
      <c r="D17" s="3">
        <v>1661444.6</v>
      </c>
      <c r="E17" s="17">
        <v>1576752.5</v>
      </c>
      <c r="F17" s="5">
        <v>1600927.4</v>
      </c>
      <c r="G17" s="3">
        <v>1556147</v>
      </c>
      <c r="H17" s="3">
        <v>1584389.4</v>
      </c>
      <c r="I17" s="3">
        <f t="shared" si="1"/>
        <v>-60517.200000000186</v>
      </c>
      <c r="J17" s="17">
        <f t="shared" si="10"/>
        <v>24174.899999999907</v>
      </c>
      <c r="K17" s="3">
        <f t="shared" si="2"/>
        <v>-44780.399999999907</v>
      </c>
      <c r="L17" s="3">
        <f t="shared" si="3"/>
        <v>28242.399999999907</v>
      </c>
      <c r="M17" s="3">
        <f t="shared" si="4"/>
        <v>-77055.200000000186</v>
      </c>
      <c r="N17" s="3">
        <f t="shared" si="5"/>
        <v>-3.6424446532854713</v>
      </c>
      <c r="O17" s="17">
        <f t="shared" si="6"/>
        <v>1.5332082872866799</v>
      </c>
      <c r="P17" s="3">
        <f t="shared" si="7"/>
        <v>-2.7971536997867554</v>
      </c>
      <c r="Q17" s="3">
        <f t="shared" si="8"/>
        <v>1.8148928089698406</v>
      </c>
      <c r="R17" s="3">
        <f t="shared" si="9"/>
        <v>-4.6378434766949308</v>
      </c>
    </row>
    <row r="18" spans="1:18" ht="15.75" x14ac:dyDescent="0.25">
      <c r="A18" s="10" t="s">
        <v>13</v>
      </c>
      <c r="B18" s="11">
        <v>2</v>
      </c>
      <c r="C18" s="11"/>
      <c r="D18" s="12">
        <v>63612.3</v>
      </c>
      <c r="E18" s="12">
        <v>69392.2</v>
      </c>
      <c r="F18" s="13">
        <v>74481.2</v>
      </c>
      <c r="G18" s="12">
        <v>75039.899999999994</v>
      </c>
      <c r="H18" s="12">
        <v>76093</v>
      </c>
      <c r="I18" s="12">
        <f t="shared" si="1"/>
        <v>10868.899999999994</v>
      </c>
      <c r="J18" s="12">
        <f t="shared" si="10"/>
        <v>5089</v>
      </c>
      <c r="K18" s="12">
        <f t="shared" si="2"/>
        <v>558.69999999999709</v>
      </c>
      <c r="L18" s="12">
        <f t="shared" si="3"/>
        <v>1053.1000000000058</v>
      </c>
      <c r="M18" s="12">
        <f t="shared" si="4"/>
        <v>12480.699999999997</v>
      </c>
      <c r="N18" s="12">
        <f t="shared" si="5"/>
        <v>17.086161009741815</v>
      </c>
      <c r="O18" s="12">
        <f t="shared" si="6"/>
        <v>7.3336772720853354</v>
      </c>
      <c r="P18" s="12">
        <f t="shared" si="7"/>
        <v>0.75012217848261997</v>
      </c>
      <c r="Q18" s="12">
        <f t="shared" si="8"/>
        <v>1.4033867315921342</v>
      </c>
      <c r="R18" s="12">
        <f t="shared" si="9"/>
        <v>19.619947714514328</v>
      </c>
    </row>
    <row r="19" spans="1:18" ht="31.5" x14ac:dyDescent="0.25">
      <c r="A19" s="1" t="s">
        <v>14</v>
      </c>
      <c r="B19" s="2">
        <v>2</v>
      </c>
      <c r="C19" s="2">
        <v>3</v>
      </c>
      <c r="D19" s="3">
        <v>16283.1</v>
      </c>
      <c r="E19" s="17">
        <v>16283.1</v>
      </c>
      <c r="F19" s="5">
        <v>17818.400000000001</v>
      </c>
      <c r="G19" s="3">
        <v>18001</v>
      </c>
      <c r="H19" s="3">
        <v>18621</v>
      </c>
      <c r="I19" s="3">
        <f t="shared" si="1"/>
        <v>1535.3000000000011</v>
      </c>
      <c r="J19" s="17">
        <f t="shared" si="10"/>
        <v>1535.3000000000011</v>
      </c>
      <c r="K19" s="3">
        <f t="shared" si="2"/>
        <v>182.59999999999854</v>
      </c>
      <c r="L19" s="3">
        <f t="shared" si="3"/>
        <v>620</v>
      </c>
      <c r="M19" s="3">
        <f t="shared" si="4"/>
        <v>2337.8999999999996</v>
      </c>
      <c r="N19" s="3">
        <f t="shared" si="5"/>
        <v>9.4287942713611113</v>
      </c>
      <c r="O19" s="17">
        <f t="shared" si="6"/>
        <v>9.4287942713611113</v>
      </c>
      <c r="P19" s="3">
        <f t="shared" si="7"/>
        <v>1.0247833699995428</v>
      </c>
      <c r="Q19" s="3">
        <f t="shared" si="8"/>
        <v>3.4442530970501637</v>
      </c>
      <c r="R19" s="3">
        <f t="shared" si="9"/>
        <v>14.357831125522779</v>
      </c>
    </row>
    <row r="20" spans="1:18" ht="15.75" x14ac:dyDescent="0.25">
      <c r="A20" s="1" t="s">
        <v>15</v>
      </c>
      <c r="B20" s="2">
        <v>2</v>
      </c>
      <c r="C20" s="2">
        <v>4</v>
      </c>
      <c r="D20" s="3">
        <v>47329.2</v>
      </c>
      <c r="E20" s="17">
        <v>53109.1</v>
      </c>
      <c r="F20" s="5">
        <v>56662.8</v>
      </c>
      <c r="G20" s="3">
        <v>57038.9</v>
      </c>
      <c r="H20" s="3">
        <v>57472</v>
      </c>
      <c r="I20" s="3">
        <f t="shared" si="1"/>
        <v>9333.6000000000058</v>
      </c>
      <c r="J20" s="17">
        <f t="shared" si="10"/>
        <v>3553.7000000000044</v>
      </c>
      <c r="K20" s="3">
        <f t="shared" si="2"/>
        <v>376.09999999999854</v>
      </c>
      <c r="L20" s="3">
        <f t="shared" si="3"/>
        <v>433.09999999999854</v>
      </c>
      <c r="M20" s="3">
        <f t="shared" si="4"/>
        <v>10142.800000000003</v>
      </c>
      <c r="N20" s="3">
        <f t="shared" si="5"/>
        <v>19.720595319591304</v>
      </c>
      <c r="O20" s="17">
        <f t="shared" si="6"/>
        <v>6.6913203198698614</v>
      </c>
      <c r="P20" s="3">
        <f t="shared" si="7"/>
        <v>0.66375117360949076</v>
      </c>
      <c r="Q20" s="3">
        <f t="shared" si="8"/>
        <v>0.75930636811018193</v>
      </c>
      <c r="R20" s="3">
        <f t="shared" si="9"/>
        <v>21.430322084463722</v>
      </c>
    </row>
    <row r="21" spans="1:18" ht="31.5" x14ac:dyDescent="0.25">
      <c r="A21" s="10" t="s">
        <v>16</v>
      </c>
      <c r="B21" s="11">
        <v>3</v>
      </c>
      <c r="C21" s="11"/>
      <c r="D21" s="12">
        <v>815720.6</v>
      </c>
      <c r="E21" s="12">
        <v>824543.10000000009</v>
      </c>
      <c r="F21" s="13">
        <v>715867</v>
      </c>
      <c r="G21" s="12">
        <v>755698.3</v>
      </c>
      <c r="H21" s="12">
        <v>725676.8</v>
      </c>
      <c r="I21" s="12">
        <f t="shared" si="1"/>
        <v>-99853.599999999977</v>
      </c>
      <c r="J21" s="12">
        <f t="shared" si="10"/>
        <v>-108676.10000000009</v>
      </c>
      <c r="K21" s="12">
        <f t="shared" si="2"/>
        <v>39831.300000000047</v>
      </c>
      <c r="L21" s="12">
        <f t="shared" si="3"/>
        <v>-30021.5</v>
      </c>
      <c r="M21" s="12">
        <f t="shared" si="4"/>
        <v>-90043.79999999993</v>
      </c>
      <c r="N21" s="12">
        <f t="shared" si="5"/>
        <v>-12.241152178822011</v>
      </c>
      <c r="O21" s="12">
        <f t="shared" si="6"/>
        <v>-13.180160018318032</v>
      </c>
      <c r="P21" s="12">
        <f t="shared" si="7"/>
        <v>5.5640642745090982</v>
      </c>
      <c r="Q21" s="12">
        <f t="shared" si="8"/>
        <v>-3.97268327849884</v>
      </c>
      <c r="R21" s="12">
        <f t="shared" si="9"/>
        <v>-11.038559036022866</v>
      </c>
    </row>
    <row r="22" spans="1:18" ht="15.75" x14ac:dyDescent="0.25">
      <c r="A22" s="1" t="s">
        <v>17</v>
      </c>
      <c r="B22" s="2">
        <v>3</v>
      </c>
      <c r="C22" s="2">
        <v>4</v>
      </c>
      <c r="D22" s="3">
        <v>126534.7</v>
      </c>
      <c r="E22" s="17">
        <v>136301.79999999999</v>
      </c>
      <c r="F22" s="5">
        <v>114722.3</v>
      </c>
      <c r="G22" s="3">
        <v>112602.3</v>
      </c>
      <c r="H22" s="3">
        <v>81139.199999999997</v>
      </c>
      <c r="I22" s="3">
        <f t="shared" si="1"/>
        <v>-11812.399999999994</v>
      </c>
      <c r="J22" s="17">
        <f t="shared" si="10"/>
        <v>-21579.499999999985</v>
      </c>
      <c r="K22" s="3">
        <f t="shared" si="2"/>
        <v>-2120</v>
      </c>
      <c r="L22" s="3">
        <f t="shared" si="3"/>
        <v>-31463.100000000006</v>
      </c>
      <c r="M22" s="3">
        <f t="shared" si="4"/>
        <v>-45395.5</v>
      </c>
      <c r="N22" s="3">
        <f t="shared" si="5"/>
        <v>-9.3353048610381144</v>
      </c>
      <c r="O22" s="17">
        <f t="shared" si="6"/>
        <v>-15.832146017147233</v>
      </c>
      <c r="P22" s="3">
        <f t="shared" si="7"/>
        <v>-1.8479406357787456</v>
      </c>
      <c r="Q22" s="3">
        <f t="shared" si="8"/>
        <v>-27.941791597507336</v>
      </c>
      <c r="R22" s="3">
        <f t="shared" si="9"/>
        <v>-35.875929685690963</v>
      </c>
    </row>
    <row r="23" spans="1:18" ht="63" x14ac:dyDescent="0.25">
      <c r="A23" s="1" t="s">
        <v>18</v>
      </c>
      <c r="B23" s="2">
        <v>3</v>
      </c>
      <c r="C23" s="2">
        <v>9</v>
      </c>
      <c r="D23" s="3">
        <v>284146</v>
      </c>
      <c r="E23" s="17">
        <v>283846</v>
      </c>
      <c r="F23" s="5">
        <v>190167.3</v>
      </c>
      <c r="G23" s="3">
        <v>191101.8</v>
      </c>
      <c r="H23" s="3">
        <v>195234.6</v>
      </c>
      <c r="I23" s="3">
        <f t="shared" si="1"/>
        <v>-93978.700000000012</v>
      </c>
      <c r="J23" s="17">
        <f t="shared" si="10"/>
        <v>-93678.700000000012</v>
      </c>
      <c r="K23" s="3">
        <f t="shared" si="2"/>
        <v>934.5</v>
      </c>
      <c r="L23" s="3">
        <f t="shared" si="3"/>
        <v>4132.8000000000175</v>
      </c>
      <c r="M23" s="3">
        <f t="shared" si="4"/>
        <v>-88911.4</v>
      </c>
      <c r="N23" s="3">
        <f t="shared" si="5"/>
        <v>-33.074088672724585</v>
      </c>
      <c r="O23" s="17">
        <f t="shared" si="6"/>
        <v>-33.003353931357147</v>
      </c>
      <c r="P23" s="3">
        <f t="shared" si="7"/>
        <v>0.49140940634904107</v>
      </c>
      <c r="Q23" s="3">
        <f t="shared" si="8"/>
        <v>2.1626169926186032</v>
      </c>
      <c r="R23" s="3">
        <f t="shared" si="9"/>
        <v>-31.290744898749235</v>
      </c>
    </row>
    <row r="24" spans="1:18" ht="15.75" x14ac:dyDescent="0.25">
      <c r="A24" s="1" t="s">
        <v>19</v>
      </c>
      <c r="B24" s="2">
        <v>3</v>
      </c>
      <c r="C24" s="2">
        <v>10</v>
      </c>
      <c r="D24" s="3">
        <v>245323.5</v>
      </c>
      <c r="E24" s="17">
        <v>248323.5</v>
      </c>
      <c r="F24" s="5">
        <v>254270.4</v>
      </c>
      <c r="G24" s="3">
        <v>263588.40000000002</v>
      </c>
      <c r="H24" s="3">
        <v>260412.4</v>
      </c>
      <c r="I24" s="3">
        <f t="shared" si="1"/>
        <v>8946.8999999999942</v>
      </c>
      <c r="J24" s="17">
        <f t="shared" si="10"/>
        <v>5946.8999999999942</v>
      </c>
      <c r="K24" s="3">
        <f t="shared" si="2"/>
        <v>9318.0000000000291</v>
      </c>
      <c r="L24" s="3">
        <f t="shared" si="3"/>
        <v>-3176.0000000000291</v>
      </c>
      <c r="M24" s="3">
        <f t="shared" si="4"/>
        <v>15088.899999999994</v>
      </c>
      <c r="N24" s="3">
        <f t="shared" si="5"/>
        <v>3.6469804156552446</v>
      </c>
      <c r="O24" s="17">
        <f t="shared" si="6"/>
        <v>2.3948196606442784</v>
      </c>
      <c r="P24" s="3">
        <f t="shared" si="7"/>
        <v>3.6646027221414803</v>
      </c>
      <c r="Q24" s="3">
        <f t="shared" si="8"/>
        <v>-1.2049088654887805</v>
      </c>
      <c r="R24" s="3">
        <f t="shared" si="9"/>
        <v>6.1506133737697342</v>
      </c>
    </row>
    <row r="25" spans="1:18" ht="15.75" x14ac:dyDescent="0.25">
      <c r="A25" s="1" t="s">
        <v>20</v>
      </c>
      <c r="B25" s="2">
        <v>3</v>
      </c>
      <c r="C25" s="2">
        <v>11</v>
      </c>
      <c r="D25" s="3">
        <v>55324.800000000003</v>
      </c>
      <c r="E25" s="17">
        <v>55324.800000000003</v>
      </c>
      <c r="F25" s="5">
        <v>53792.1</v>
      </c>
      <c r="G25" s="3">
        <v>54121.1</v>
      </c>
      <c r="H25" s="3">
        <v>54576.6</v>
      </c>
      <c r="I25" s="3">
        <f t="shared" si="1"/>
        <v>-1532.7000000000044</v>
      </c>
      <c r="J25" s="17">
        <f t="shared" si="10"/>
        <v>-1532.7000000000044</v>
      </c>
      <c r="K25" s="3">
        <f t="shared" si="2"/>
        <v>329</v>
      </c>
      <c r="L25" s="3">
        <f t="shared" si="3"/>
        <v>455.5</v>
      </c>
      <c r="M25" s="3">
        <f t="shared" si="4"/>
        <v>-748.20000000000437</v>
      </c>
      <c r="N25" s="3">
        <f t="shared" si="5"/>
        <v>-2.7703669963560724</v>
      </c>
      <c r="O25" s="17">
        <f t="shared" si="6"/>
        <v>-2.7703669963560724</v>
      </c>
      <c r="P25" s="3">
        <f t="shared" si="7"/>
        <v>0.61161397305552301</v>
      </c>
      <c r="Q25" s="3">
        <f t="shared" si="8"/>
        <v>0.84163108288634181</v>
      </c>
      <c r="R25" s="3">
        <f t="shared" si="9"/>
        <v>-1.3523772340794804</v>
      </c>
    </row>
    <row r="26" spans="1:18" ht="47.25" x14ac:dyDescent="0.25">
      <c r="A26" s="1" t="s">
        <v>21</v>
      </c>
      <c r="B26" s="2">
        <v>3</v>
      </c>
      <c r="C26" s="2">
        <v>14</v>
      </c>
      <c r="D26" s="3">
        <v>104391.6</v>
      </c>
      <c r="E26" s="17">
        <v>100747</v>
      </c>
      <c r="F26" s="5">
        <v>102914.9</v>
      </c>
      <c r="G26" s="3">
        <v>134284.70000000001</v>
      </c>
      <c r="H26" s="3">
        <v>134314</v>
      </c>
      <c r="I26" s="3">
        <f t="shared" si="1"/>
        <v>-1476.7000000000116</v>
      </c>
      <c r="J26" s="17">
        <f t="shared" si="10"/>
        <v>2167.8999999999942</v>
      </c>
      <c r="K26" s="3">
        <f t="shared" si="2"/>
        <v>31369.800000000017</v>
      </c>
      <c r="L26" s="3">
        <f t="shared" si="3"/>
        <v>29.299999999988358</v>
      </c>
      <c r="M26" s="3">
        <f t="shared" si="4"/>
        <v>29922.399999999994</v>
      </c>
      <c r="N26" s="3">
        <f t="shared" si="5"/>
        <v>-1.4145774181064488</v>
      </c>
      <c r="O26" s="17">
        <f t="shared" si="6"/>
        <v>2.1518258608196712</v>
      </c>
      <c r="P26" s="3">
        <f t="shared" si="7"/>
        <v>30.48130056969401</v>
      </c>
      <c r="Q26" s="3">
        <f t="shared" si="8"/>
        <v>2.18193137416164E-2</v>
      </c>
      <c r="R26" s="3">
        <f t="shared" si="9"/>
        <v>28.663608949379061</v>
      </c>
    </row>
    <row r="27" spans="1:18" ht="15.75" x14ac:dyDescent="0.25">
      <c r="A27" s="10" t="s">
        <v>22</v>
      </c>
      <c r="B27" s="11">
        <v>4</v>
      </c>
      <c r="C27" s="11"/>
      <c r="D27" s="12">
        <v>10974342.4</v>
      </c>
      <c r="E27" s="12">
        <v>10962388.199999999</v>
      </c>
      <c r="F27" s="13">
        <v>9772553.5</v>
      </c>
      <c r="G27" s="12">
        <v>9675556</v>
      </c>
      <c r="H27" s="12">
        <v>10411599.6</v>
      </c>
      <c r="I27" s="12">
        <f t="shared" si="1"/>
        <v>-1201788.9000000004</v>
      </c>
      <c r="J27" s="12">
        <f t="shared" si="10"/>
        <v>-1189834.6999999993</v>
      </c>
      <c r="K27" s="12">
        <f t="shared" si="2"/>
        <v>-96997.5</v>
      </c>
      <c r="L27" s="12">
        <f t="shared" si="3"/>
        <v>736043.59999999963</v>
      </c>
      <c r="M27" s="12">
        <f t="shared" si="4"/>
        <v>-562742.80000000075</v>
      </c>
      <c r="N27" s="12">
        <f t="shared" si="5"/>
        <v>-10.95089670247577</v>
      </c>
      <c r="O27" s="12">
        <f t="shared" si="6"/>
        <v>-10.853790965001581</v>
      </c>
      <c r="P27" s="12">
        <f t="shared" si="7"/>
        <v>-0.99255020706717034</v>
      </c>
      <c r="Q27" s="12">
        <f t="shared" si="8"/>
        <v>7.6072486170303764</v>
      </c>
      <c r="R27" s="12">
        <f t="shared" si="9"/>
        <v>-5.1278042864782565</v>
      </c>
    </row>
    <row r="28" spans="1:18" ht="15.75" x14ac:dyDescent="0.25">
      <c r="A28" s="1" t="s">
        <v>23</v>
      </c>
      <c r="B28" s="2">
        <v>4</v>
      </c>
      <c r="C28" s="2">
        <v>1</v>
      </c>
      <c r="D28" s="3">
        <v>402978.2</v>
      </c>
      <c r="E28" s="17">
        <v>400848.2</v>
      </c>
      <c r="F28" s="5">
        <v>262371.8</v>
      </c>
      <c r="G28" s="3">
        <v>264856.09999999998</v>
      </c>
      <c r="H28" s="3">
        <v>270627.59999999998</v>
      </c>
      <c r="I28" s="3">
        <f t="shared" si="1"/>
        <v>-140606.40000000002</v>
      </c>
      <c r="J28" s="17">
        <f t="shared" si="10"/>
        <v>-138476.40000000002</v>
      </c>
      <c r="K28" s="3">
        <f t="shared" si="2"/>
        <v>2484.2999999999884</v>
      </c>
      <c r="L28" s="3">
        <f t="shared" si="3"/>
        <v>5771.5</v>
      </c>
      <c r="M28" s="3">
        <f t="shared" si="4"/>
        <v>-132350.60000000003</v>
      </c>
      <c r="N28" s="3">
        <f t="shared" si="5"/>
        <v>-34.891813006261877</v>
      </c>
      <c r="O28" s="17">
        <f t="shared" si="6"/>
        <v>-34.545845534544007</v>
      </c>
      <c r="P28" s="3">
        <f t="shared" si="7"/>
        <v>0.94686242957512512</v>
      </c>
      <c r="Q28" s="3">
        <f t="shared" si="8"/>
        <v>2.1791078249660858</v>
      </c>
      <c r="R28" s="3">
        <f t="shared" si="9"/>
        <v>-32.843116575536847</v>
      </c>
    </row>
    <row r="29" spans="1:18" ht="15.75" x14ac:dyDescent="0.25">
      <c r="A29" s="1" t="s">
        <v>91</v>
      </c>
      <c r="B29" s="2">
        <v>4</v>
      </c>
      <c r="C29" s="2">
        <v>2</v>
      </c>
      <c r="D29" s="3"/>
      <c r="E29" s="17">
        <v>4771.5</v>
      </c>
      <c r="F29" s="5"/>
      <c r="G29" s="3"/>
      <c r="H29" s="3"/>
      <c r="I29" s="3"/>
      <c r="J29" s="17">
        <f t="shared" si="10"/>
        <v>-4771.5</v>
      </c>
      <c r="K29" s="3"/>
      <c r="L29" s="3"/>
      <c r="M29" s="3"/>
      <c r="N29" s="3"/>
      <c r="O29" s="17">
        <f t="shared" si="6"/>
        <v>-100</v>
      </c>
      <c r="P29" s="3"/>
      <c r="Q29" s="3"/>
      <c r="R29" s="3"/>
    </row>
    <row r="30" spans="1:18" ht="15.75" x14ac:dyDescent="0.25">
      <c r="A30" s="1" t="s">
        <v>24</v>
      </c>
      <c r="B30" s="2">
        <v>4</v>
      </c>
      <c r="C30" s="2">
        <v>5</v>
      </c>
      <c r="D30" s="3">
        <v>1925469.5</v>
      </c>
      <c r="E30" s="17">
        <v>1770666.7</v>
      </c>
      <c r="F30" s="5">
        <v>1631529.7</v>
      </c>
      <c r="G30" s="3">
        <v>1473982.3</v>
      </c>
      <c r="H30" s="3">
        <v>1441304</v>
      </c>
      <c r="I30" s="3">
        <f t="shared" si="1"/>
        <v>-293939.80000000005</v>
      </c>
      <c r="J30" s="17">
        <f t="shared" si="10"/>
        <v>-139137</v>
      </c>
      <c r="K30" s="3">
        <f t="shared" si="2"/>
        <v>-157547.39999999991</v>
      </c>
      <c r="L30" s="3">
        <f t="shared" si="3"/>
        <v>-32678.300000000047</v>
      </c>
      <c r="M30" s="3">
        <f t="shared" si="4"/>
        <v>-484165.5</v>
      </c>
      <c r="N30" s="3">
        <f t="shared" si="5"/>
        <v>-15.265876712147353</v>
      </c>
      <c r="O30" s="17">
        <f t="shared" si="6"/>
        <v>-7.857887653277718</v>
      </c>
      <c r="P30" s="3">
        <f t="shared" ref="P30" si="11">K30/F30*100</f>
        <v>-9.6564224359507467</v>
      </c>
      <c r="Q30" s="3">
        <f t="shared" ref="Q30" si="12">L30/G30*100</f>
        <v>-2.2170076262109828</v>
      </c>
      <c r="R30" s="3">
        <f t="shared" si="9"/>
        <v>-25.145321699460833</v>
      </c>
    </row>
    <row r="31" spans="1:18" ht="15.75" x14ac:dyDescent="0.25">
      <c r="A31" s="1" t="s">
        <v>25</v>
      </c>
      <c r="B31" s="2">
        <v>4</v>
      </c>
      <c r="C31" s="2">
        <v>6</v>
      </c>
      <c r="D31" s="3">
        <v>15613.7</v>
      </c>
      <c r="E31" s="17">
        <v>15613.7</v>
      </c>
      <c r="F31" s="5">
        <v>26675.9</v>
      </c>
      <c r="G31" s="3">
        <v>20434.599999999999</v>
      </c>
      <c r="H31" s="3">
        <v>53290.5</v>
      </c>
      <c r="I31" s="3">
        <f t="shared" si="1"/>
        <v>11062.2</v>
      </c>
      <c r="J31" s="17">
        <f t="shared" si="10"/>
        <v>11062.2</v>
      </c>
      <c r="K31" s="3">
        <f t="shared" si="2"/>
        <v>-6241.3000000000029</v>
      </c>
      <c r="L31" s="3">
        <f t="shared" si="3"/>
        <v>32855.9</v>
      </c>
      <c r="M31" s="3">
        <f t="shared" si="4"/>
        <v>37676.800000000003</v>
      </c>
      <c r="N31" s="3">
        <f t="shared" si="5"/>
        <v>70.849318226941733</v>
      </c>
      <c r="O31" s="17">
        <f t="shared" si="6"/>
        <v>70.849318226941733</v>
      </c>
      <c r="P31" s="3">
        <f t="shared" si="7"/>
        <v>-23.396773867048545</v>
      </c>
      <c r="Q31" s="3">
        <f t="shared" si="8"/>
        <v>160.78562829710395</v>
      </c>
      <c r="R31" s="3">
        <f t="shared" si="9"/>
        <v>241.30603252272044</v>
      </c>
    </row>
    <row r="32" spans="1:18" ht="15.75" x14ac:dyDescent="0.25">
      <c r="A32" s="1" t="s">
        <v>26</v>
      </c>
      <c r="B32" s="2">
        <v>4</v>
      </c>
      <c r="C32" s="2">
        <v>7</v>
      </c>
      <c r="D32" s="3">
        <v>129549</v>
      </c>
      <c r="E32" s="17">
        <v>129549</v>
      </c>
      <c r="F32" s="5">
        <v>131721</v>
      </c>
      <c r="G32" s="3">
        <v>127757.8</v>
      </c>
      <c r="H32" s="3">
        <v>129035.9</v>
      </c>
      <c r="I32" s="3">
        <f t="shared" si="1"/>
        <v>2172</v>
      </c>
      <c r="J32" s="17">
        <f t="shared" si="10"/>
        <v>2172</v>
      </c>
      <c r="K32" s="3">
        <f t="shared" si="2"/>
        <v>-3963.1999999999971</v>
      </c>
      <c r="L32" s="3">
        <f t="shared" si="3"/>
        <v>1278.0999999999913</v>
      </c>
      <c r="M32" s="3">
        <f t="shared" si="4"/>
        <v>-513.10000000000582</v>
      </c>
      <c r="N32" s="3">
        <f t="shared" si="5"/>
        <v>1.6765856934441794</v>
      </c>
      <c r="O32" s="17">
        <f t="shared" si="6"/>
        <v>1.6765856934441794</v>
      </c>
      <c r="P32" s="3">
        <f t="shared" si="7"/>
        <v>-3.0087837170990177</v>
      </c>
      <c r="Q32" s="3">
        <f t="shared" si="8"/>
        <v>1.0004085856205971</v>
      </c>
      <c r="R32" s="3">
        <f t="shared" si="9"/>
        <v>-0.3960663532717395</v>
      </c>
    </row>
    <row r="33" spans="1:18" ht="15.75" x14ac:dyDescent="0.25">
      <c r="A33" s="1" t="s">
        <v>27</v>
      </c>
      <c r="B33" s="2">
        <v>4</v>
      </c>
      <c r="C33" s="2">
        <v>8</v>
      </c>
      <c r="D33" s="3">
        <v>1173368.8999999999</v>
      </c>
      <c r="E33" s="17">
        <v>1171183</v>
      </c>
      <c r="F33" s="5">
        <v>1173840.3</v>
      </c>
      <c r="G33" s="3">
        <v>1054806.6000000001</v>
      </c>
      <c r="H33" s="3">
        <v>1054806.6000000001</v>
      </c>
      <c r="I33" s="3">
        <f t="shared" si="1"/>
        <v>471.4000000001397</v>
      </c>
      <c r="J33" s="17">
        <f t="shared" si="10"/>
        <v>2657.3000000000466</v>
      </c>
      <c r="K33" s="3">
        <f t="shared" si="2"/>
        <v>-119033.69999999995</v>
      </c>
      <c r="L33" s="3">
        <f t="shared" si="3"/>
        <v>0</v>
      </c>
      <c r="M33" s="3">
        <f t="shared" si="4"/>
        <v>-118562.29999999981</v>
      </c>
      <c r="N33" s="3">
        <f t="shared" si="5"/>
        <v>4.0174918561429379E-2</v>
      </c>
      <c r="O33" s="17">
        <f t="shared" si="6"/>
        <v>0.22689024687004905</v>
      </c>
      <c r="P33" s="3">
        <f t="shared" si="7"/>
        <v>-10.140536153001388</v>
      </c>
      <c r="Q33" s="3">
        <f t="shared" si="8"/>
        <v>0</v>
      </c>
      <c r="R33" s="3">
        <f t="shared" si="9"/>
        <v>-10.104435186581119</v>
      </c>
    </row>
    <row r="34" spans="1:18" ht="15.75" x14ac:dyDescent="0.25">
      <c r="A34" s="1" t="s">
        <v>28</v>
      </c>
      <c r="B34" s="2">
        <v>4</v>
      </c>
      <c r="C34" s="2">
        <v>9</v>
      </c>
      <c r="D34" s="3">
        <v>4990270.0999999996</v>
      </c>
      <c r="E34" s="17">
        <v>4990270.0999999996</v>
      </c>
      <c r="F34" s="5">
        <v>4986551.0999999996</v>
      </c>
      <c r="G34" s="3">
        <v>5414872.9000000004</v>
      </c>
      <c r="H34" s="3">
        <v>6137803.7999999998</v>
      </c>
      <c r="I34" s="3">
        <f t="shared" si="1"/>
        <v>-3719</v>
      </c>
      <c r="J34" s="17">
        <f t="shared" si="10"/>
        <v>-3719</v>
      </c>
      <c r="K34" s="3">
        <f t="shared" si="2"/>
        <v>428321.80000000075</v>
      </c>
      <c r="L34" s="3">
        <f t="shared" si="3"/>
        <v>722930.89999999944</v>
      </c>
      <c r="M34" s="3">
        <f t="shared" si="4"/>
        <v>1147533.7000000002</v>
      </c>
      <c r="N34" s="3">
        <f t="shared" si="5"/>
        <v>-7.4525024206605575E-2</v>
      </c>
      <c r="O34" s="17">
        <f t="shared" si="6"/>
        <v>-7.4525024206605575E-2</v>
      </c>
      <c r="P34" s="3">
        <f t="shared" si="7"/>
        <v>8.5895399728281294</v>
      </c>
      <c r="Q34" s="3">
        <f t="shared" si="8"/>
        <v>13.350837837763457</v>
      </c>
      <c r="R34" s="3">
        <f t="shared" si="9"/>
        <v>22.995422632534464</v>
      </c>
    </row>
    <row r="35" spans="1:18" ht="15.75" x14ac:dyDescent="0.25">
      <c r="A35" s="1" t="s">
        <v>29</v>
      </c>
      <c r="B35" s="2">
        <v>4</v>
      </c>
      <c r="C35" s="2">
        <v>10</v>
      </c>
      <c r="D35" s="3">
        <v>670935.19999999995</v>
      </c>
      <c r="E35" s="17">
        <v>670665.9</v>
      </c>
      <c r="F35" s="5">
        <v>763759.1</v>
      </c>
      <c r="G35" s="3">
        <v>694638.5</v>
      </c>
      <c r="H35" s="3">
        <v>703733.6</v>
      </c>
      <c r="I35" s="3">
        <f t="shared" si="1"/>
        <v>92823.900000000023</v>
      </c>
      <c r="J35" s="17">
        <f t="shared" si="10"/>
        <v>93093.199999999953</v>
      </c>
      <c r="K35" s="3">
        <f t="shared" si="2"/>
        <v>-69120.599999999977</v>
      </c>
      <c r="L35" s="3">
        <f t="shared" si="3"/>
        <v>9095.0999999999767</v>
      </c>
      <c r="M35" s="3">
        <f t="shared" si="4"/>
        <v>32798.400000000023</v>
      </c>
      <c r="N35" s="3">
        <f t="shared" si="5"/>
        <v>13.835002247609014</v>
      </c>
      <c r="O35" s="17">
        <f t="shared" si="6"/>
        <v>13.880711692662464</v>
      </c>
      <c r="P35" s="3">
        <f t="shared" si="7"/>
        <v>-9.0500525623851793</v>
      </c>
      <c r="Q35" s="3">
        <f t="shared" si="8"/>
        <v>1.3093285212380219</v>
      </c>
      <c r="R35" s="3">
        <f t="shared" si="9"/>
        <v>4.8884601672411918</v>
      </c>
    </row>
    <row r="36" spans="1:18" ht="31.5" x14ac:dyDescent="0.25">
      <c r="A36" s="1" t="s">
        <v>30</v>
      </c>
      <c r="B36" s="2">
        <v>4</v>
      </c>
      <c r="C36" s="2">
        <v>11</v>
      </c>
      <c r="D36" s="3">
        <v>4800</v>
      </c>
      <c r="E36" s="17">
        <v>4700</v>
      </c>
      <c r="F36" s="5">
        <v>5000</v>
      </c>
      <c r="G36" s="3">
        <v>5000</v>
      </c>
      <c r="H36" s="3">
        <v>5000</v>
      </c>
      <c r="I36" s="3">
        <f t="shared" si="1"/>
        <v>200</v>
      </c>
      <c r="J36" s="17">
        <f t="shared" si="10"/>
        <v>300</v>
      </c>
      <c r="K36" s="3">
        <f t="shared" si="2"/>
        <v>0</v>
      </c>
      <c r="L36" s="3">
        <f t="shared" si="3"/>
        <v>0</v>
      </c>
      <c r="M36" s="3">
        <f t="shared" si="4"/>
        <v>200</v>
      </c>
      <c r="N36" s="3">
        <f t="shared" si="5"/>
        <v>4.1666666666666661</v>
      </c>
      <c r="O36" s="17">
        <f t="shared" si="6"/>
        <v>6.3829787234042552</v>
      </c>
      <c r="P36" s="3">
        <f t="shared" si="7"/>
        <v>0</v>
      </c>
      <c r="Q36" s="3">
        <f t="shared" si="8"/>
        <v>0</v>
      </c>
      <c r="R36" s="3">
        <f t="shared" si="9"/>
        <v>4.1666666666666661</v>
      </c>
    </row>
    <row r="37" spans="1:18" ht="31.5" x14ac:dyDescent="0.25">
      <c r="A37" s="1" t="s">
        <v>31</v>
      </c>
      <c r="B37" s="2">
        <v>4</v>
      </c>
      <c r="C37" s="2">
        <v>12</v>
      </c>
      <c r="D37" s="3">
        <v>1661357.8</v>
      </c>
      <c r="E37" s="17">
        <v>1804120.1</v>
      </c>
      <c r="F37" s="5">
        <v>791104.6</v>
      </c>
      <c r="G37" s="3">
        <v>619207.19999999995</v>
      </c>
      <c r="H37" s="3">
        <v>615997.6</v>
      </c>
      <c r="I37" s="3">
        <f t="shared" si="1"/>
        <v>-870253.20000000007</v>
      </c>
      <c r="J37" s="17">
        <f t="shared" si="10"/>
        <v>-1013015.5000000001</v>
      </c>
      <c r="K37" s="3">
        <f t="shared" si="2"/>
        <v>-171897.40000000002</v>
      </c>
      <c r="L37" s="3">
        <f t="shared" si="3"/>
        <v>-3209.5999999999767</v>
      </c>
      <c r="M37" s="3">
        <f t="shared" si="4"/>
        <v>-1045360.2000000001</v>
      </c>
      <c r="N37" s="3">
        <f t="shared" si="5"/>
        <v>-52.382045577418666</v>
      </c>
      <c r="O37" s="17">
        <f t="shared" si="6"/>
        <v>-56.150114396486138</v>
      </c>
      <c r="P37" s="3">
        <f t="shared" si="7"/>
        <v>-21.728782767790761</v>
      </c>
      <c r="Q37" s="3">
        <f t="shared" si="8"/>
        <v>-0.51834022601803997</v>
      </c>
      <c r="R37" s="3">
        <f t="shared" si="9"/>
        <v>-62.922038828721902</v>
      </c>
    </row>
    <row r="38" spans="1:18" ht="15.75" x14ac:dyDescent="0.25">
      <c r="A38" s="10" t="s">
        <v>32</v>
      </c>
      <c r="B38" s="11">
        <v>5</v>
      </c>
      <c r="C38" s="11"/>
      <c r="D38" s="12">
        <v>1462382.8</v>
      </c>
      <c r="E38" s="12">
        <v>1682766.5999999999</v>
      </c>
      <c r="F38" s="13">
        <v>956875.9</v>
      </c>
      <c r="G38" s="12">
        <v>615693.80000000005</v>
      </c>
      <c r="H38" s="12">
        <v>597994.80000000005</v>
      </c>
      <c r="I38" s="12">
        <f t="shared" si="1"/>
        <v>-505506.9</v>
      </c>
      <c r="J38" s="12">
        <f t="shared" si="10"/>
        <v>-725890.69999999984</v>
      </c>
      <c r="K38" s="12">
        <f t="shared" si="2"/>
        <v>-341182.1</v>
      </c>
      <c r="L38" s="12">
        <f t="shared" si="3"/>
        <v>-17699</v>
      </c>
      <c r="M38" s="12">
        <f t="shared" si="4"/>
        <v>-864388</v>
      </c>
      <c r="N38" s="12">
        <f t="shared" si="5"/>
        <v>-34.567344473690476</v>
      </c>
      <c r="O38" s="12">
        <f t="shared" si="6"/>
        <v>-43.136742790117175</v>
      </c>
      <c r="P38" s="12">
        <f t="shared" si="7"/>
        <v>-35.655835829912732</v>
      </c>
      <c r="Q38" s="12">
        <f t="shared" si="8"/>
        <v>-2.8746432073865287</v>
      </c>
      <c r="R38" s="12">
        <f t="shared" si="9"/>
        <v>-59.108189729802618</v>
      </c>
    </row>
    <row r="39" spans="1:18" ht="15.75" x14ac:dyDescent="0.25">
      <c r="A39" s="1" t="s">
        <v>33</v>
      </c>
      <c r="B39" s="2">
        <v>5</v>
      </c>
      <c r="C39" s="2">
        <v>1</v>
      </c>
      <c r="D39" s="3">
        <v>540000</v>
      </c>
      <c r="E39" s="17">
        <v>540000</v>
      </c>
      <c r="F39" s="5">
        <v>127735.3</v>
      </c>
      <c r="G39" s="3">
        <v>131652.70000000001</v>
      </c>
      <c r="H39" s="3">
        <v>135570.1</v>
      </c>
      <c r="I39" s="3">
        <f t="shared" si="1"/>
        <v>-412264.7</v>
      </c>
      <c r="J39" s="17">
        <f t="shared" si="10"/>
        <v>-412264.7</v>
      </c>
      <c r="K39" s="3">
        <f t="shared" si="2"/>
        <v>3917.4000000000087</v>
      </c>
      <c r="L39" s="3">
        <f t="shared" si="3"/>
        <v>3917.3999999999942</v>
      </c>
      <c r="M39" s="3">
        <f t="shared" si="4"/>
        <v>-404429.9</v>
      </c>
      <c r="N39" s="3">
        <f t="shared" si="5"/>
        <v>-76.345314814814813</v>
      </c>
      <c r="O39" s="17">
        <f t="shared" si="6"/>
        <v>-76.345314814814813</v>
      </c>
      <c r="P39" s="3">
        <f t="shared" si="7"/>
        <v>3.0668108189357275</v>
      </c>
      <c r="Q39" s="3" t="s">
        <v>86</v>
      </c>
      <c r="R39" s="3">
        <f t="shared" si="9"/>
        <v>-74.89442592592593</v>
      </c>
    </row>
    <row r="40" spans="1:18" ht="15.75" x14ac:dyDescent="0.25">
      <c r="A40" s="1" t="s">
        <v>34</v>
      </c>
      <c r="B40" s="2">
        <v>5</v>
      </c>
      <c r="C40" s="2">
        <v>2</v>
      </c>
      <c r="D40" s="3">
        <v>276150.59999999998</v>
      </c>
      <c r="E40" s="17">
        <v>441945.2</v>
      </c>
      <c r="F40" s="5">
        <v>497489.4</v>
      </c>
      <c r="G40" s="3">
        <v>254509.3</v>
      </c>
      <c r="H40" s="3">
        <v>232892.9</v>
      </c>
      <c r="I40" s="3">
        <f t="shared" si="1"/>
        <v>221338.80000000005</v>
      </c>
      <c r="J40" s="17">
        <f t="shared" si="10"/>
        <v>55544.200000000012</v>
      </c>
      <c r="K40" s="3">
        <f t="shared" si="2"/>
        <v>-242980.10000000003</v>
      </c>
      <c r="L40" s="3">
        <f t="shared" si="3"/>
        <v>-21616.399999999994</v>
      </c>
      <c r="M40" s="3">
        <f t="shared" si="4"/>
        <v>-43257.699999999983</v>
      </c>
      <c r="N40" s="3">
        <f t="shared" si="5"/>
        <v>80.15148256060283</v>
      </c>
      <c r="O40" s="17">
        <f t="shared" si="6"/>
        <v>12.568119305289436</v>
      </c>
      <c r="P40" s="3">
        <f t="shared" si="7"/>
        <v>-48.841261743466298</v>
      </c>
      <c r="Q40" s="3">
        <f t="shared" si="8"/>
        <v>-8.4933635038090927</v>
      </c>
      <c r="R40" s="3">
        <f t="shared" si="9"/>
        <v>-15.664532324028984</v>
      </c>
    </row>
    <row r="41" spans="1:18" ht="15.75" x14ac:dyDescent="0.25">
      <c r="A41" s="1" t="s">
        <v>35</v>
      </c>
      <c r="B41" s="2">
        <v>5</v>
      </c>
      <c r="C41" s="2">
        <v>3</v>
      </c>
      <c r="D41" s="3">
        <v>477246.7</v>
      </c>
      <c r="E41" s="17">
        <v>479930.6</v>
      </c>
      <c r="F41" s="5">
        <v>222144.4</v>
      </c>
      <c r="G41" s="3">
        <v>120025</v>
      </c>
      <c r="H41" s="3">
        <v>120025</v>
      </c>
      <c r="I41" s="3">
        <f t="shared" si="1"/>
        <v>-255102.30000000002</v>
      </c>
      <c r="J41" s="17">
        <f t="shared" si="10"/>
        <v>-257786.19999999998</v>
      </c>
      <c r="K41" s="3">
        <f t="shared" si="2"/>
        <v>-102119.4</v>
      </c>
      <c r="L41" s="3">
        <f t="shared" si="3"/>
        <v>0</v>
      </c>
      <c r="M41" s="3">
        <f t="shared" si="4"/>
        <v>-357221.7</v>
      </c>
      <c r="N41" s="3">
        <f t="shared" si="5"/>
        <v>-53.452920680226811</v>
      </c>
      <c r="O41" s="17">
        <f t="shared" si="6"/>
        <v>-53.713224370356883</v>
      </c>
      <c r="P41" s="3">
        <f t="shared" si="7"/>
        <v>-45.969828633987618</v>
      </c>
      <c r="Q41" s="3">
        <f t="shared" si="8"/>
        <v>0</v>
      </c>
      <c r="R41" s="3">
        <f t="shared" si="9"/>
        <v>-74.850533277652843</v>
      </c>
    </row>
    <row r="42" spans="1:18" ht="31.5" x14ac:dyDescent="0.25">
      <c r="A42" s="1" t="s">
        <v>36</v>
      </c>
      <c r="B42" s="2">
        <v>5</v>
      </c>
      <c r="C42" s="2">
        <v>5</v>
      </c>
      <c r="D42" s="3">
        <v>168985.5</v>
      </c>
      <c r="E42" s="17">
        <v>220890.8</v>
      </c>
      <c r="F42" s="5">
        <v>109506.8</v>
      </c>
      <c r="G42" s="3">
        <v>109506.8</v>
      </c>
      <c r="H42" s="3">
        <v>109506.8</v>
      </c>
      <c r="I42" s="3">
        <f t="shared" si="1"/>
        <v>-59478.7</v>
      </c>
      <c r="J42" s="17">
        <f t="shared" si="10"/>
        <v>-111383.99999999999</v>
      </c>
      <c r="K42" s="3">
        <f t="shared" si="2"/>
        <v>0</v>
      </c>
      <c r="L42" s="3">
        <f t="shared" si="3"/>
        <v>0</v>
      </c>
      <c r="M42" s="3">
        <f t="shared" si="4"/>
        <v>-59478.7</v>
      </c>
      <c r="N42" s="3">
        <f t="shared" si="5"/>
        <v>-35.197516946720278</v>
      </c>
      <c r="O42" s="17">
        <f t="shared" si="6"/>
        <v>-50.424915840768378</v>
      </c>
      <c r="P42" s="3">
        <f t="shared" si="7"/>
        <v>0</v>
      </c>
      <c r="Q42" s="3">
        <f t="shared" si="8"/>
        <v>0</v>
      </c>
      <c r="R42" s="3">
        <f t="shared" si="9"/>
        <v>-35.197516946720278</v>
      </c>
    </row>
    <row r="43" spans="1:18" ht="15.75" x14ac:dyDescent="0.25">
      <c r="A43" s="10" t="s">
        <v>37</v>
      </c>
      <c r="B43" s="11">
        <v>6</v>
      </c>
      <c r="C43" s="11"/>
      <c r="D43" s="12">
        <v>529081.19999999995</v>
      </c>
      <c r="E43" s="12">
        <v>527774.6</v>
      </c>
      <c r="F43" s="13">
        <v>217210</v>
      </c>
      <c r="G43" s="12">
        <v>217697.2</v>
      </c>
      <c r="H43" s="12">
        <v>221225.2</v>
      </c>
      <c r="I43" s="12">
        <f t="shared" si="1"/>
        <v>-311871.19999999995</v>
      </c>
      <c r="J43" s="12">
        <f t="shared" si="10"/>
        <v>-310564.59999999998</v>
      </c>
      <c r="K43" s="12">
        <f t="shared" si="2"/>
        <v>487.20000000001164</v>
      </c>
      <c r="L43" s="12">
        <f t="shared" si="3"/>
        <v>3528</v>
      </c>
      <c r="M43" s="12">
        <f t="shared" si="4"/>
        <v>-307855.99999999994</v>
      </c>
      <c r="N43" s="12">
        <f t="shared" si="5"/>
        <v>-58.945810208338521</v>
      </c>
      <c r="O43" s="12">
        <f t="shared" si="6"/>
        <v>-58.844173251232625</v>
      </c>
      <c r="P43" s="12">
        <f t="shared" si="7"/>
        <v>0.22429906542056613</v>
      </c>
      <c r="Q43" s="12">
        <f t="shared" si="8"/>
        <v>1.620599621860088</v>
      </c>
      <c r="R43" s="12">
        <f t="shared" si="9"/>
        <v>-58.18690968418457</v>
      </c>
    </row>
    <row r="44" spans="1:18" ht="31.5" x14ac:dyDescent="0.25">
      <c r="A44" s="1" t="s">
        <v>38</v>
      </c>
      <c r="B44" s="2">
        <v>6</v>
      </c>
      <c r="C44" s="2">
        <v>3</v>
      </c>
      <c r="D44" s="3">
        <v>118455.7</v>
      </c>
      <c r="E44" s="17">
        <v>118455.7</v>
      </c>
      <c r="F44" s="5">
        <v>121673.4</v>
      </c>
      <c r="G44" s="3">
        <v>124051.8</v>
      </c>
      <c r="H44" s="3">
        <v>124051.8</v>
      </c>
      <c r="I44" s="3">
        <f t="shared" si="1"/>
        <v>3217.6999999999971</v>
      </c>
      <c r="J44" s="17">
        <f t="shared" si="10"/>
        <v>3217.6999999999971</v>
      </c>
      <c r="K44" s="3">
        <f t="shared" si="2"/>
        <v>2378.4000000000087</v>
      </c>
      <c r="L44" s="3">
        <f t="shared" si="3"/>
        <v>0</v>
      </c>
      <c r="M44" s="3">
        <f t="shared" si="4"/>
        <v>5596.1000000000058</v>
      </c>
      <c r="N44" s="3">
        <f t="shared" si="5"/>
        <v>2.7163741381799245</v>
      </c>
      <c r="O44" s="17">
        <f t="shared" si="6"/>
        <v>2.7163741381799245</v>
      </c>
      <c r="P44" s="3">
        <f t="shared" si="7"/>
        <v>1.954741134874187</v>
      </c>
      <c r="Q44" s="3">
        <f t="shared" si="8"/>
        <v>0</v>
      </c>
      <c r="R44" s="3">
        <f t="shared" si="9"/>
        <v>4.7242133557101988</v>
      </c>
    </row>
    <row r="45" spans="1:18" ht="31.5" x14ac:dyDescent="0.25">
      <c r="A45" s="1" t="s">
        <v>39</v>
      </c>
      <c r="B45" s="2">
        <v>6</v>
      </c>
      <c r="C45" s="2">
        <v>4</v>
      </c>
      <c r="D45" s="3">
        <v>68.7</v>
      </c>
      <c r="E45" s="17">
        <v>68.7</v>
      </c>
      <c r="F45" s="5"/>
      <c r="G45" s="3"/>
      <c r="H45" s="3"/>
      <c r="I45" s="3">
        <f t="shared" si="1"/>
        <v>-68.7</v>
      </c>
      <c r="J45" s="17">
        <f t="shared" si="10"/>
        <v>-68.7</v>
      </c>
      <c r="K45" s="3">
        <f t="shared" si="2"/>
        <v>0</v>
      </c>
      <c r="L45" s="3">
        <f t="shared" si="3"/>
        <v>0</v>
      </c>
      <c r="M45" s="3">
        <f t="shared" si="4"/>
        <v>-68.7</v>
      </c>
      <c r="N45" s="3">
        <f t="shared" si="5"/>
        <v>-100</v>
      </c>
      <c r="O45" s="17">
        <f t="shared" si="6"/>
        <v>-100</v>
      </c>
      <c r="P45" s="3" t="s">
        <v>86</v>
      </c>
      <c r="Q45" s="3" t="s">
        <v>86</v>
      </c>
      <c r="R45" s="3">
        <f t="shared" si="9"/>
        <v>-100</v>
      </c>
    </row>
    <row r="46" spans="1:18" ht="31.5" x14ac:dyDescent="0.25">
      <c r="A46" s="1" t="s">
        <v>40</v>
      </c>
      <c r="B46" s="2">
        <v>6</v>
      </c>
      <c r="C46" s="2">
        <v>5</v>
      </c>
      <c r="D46" s="3">
        <v>410556.8</v>
      </c>
      <c r="E46" s="17">
        <v>409250.2</v>
      </c>
      <c r="F46" s="5">
        <v>95536.6</v>
      </c>
      <c r="G46" s="3">
        <v>93645.4</v>
      </c>
      <c r="H46" s="3">
        <v>97173.4</v>
      </c>
      <c r="I46" s="3">
        <f t="shared" si="1"/>
        <v>-315020.19999999995</v>
      </c>
      <c r="J46" s="17">
        <f t="shared" si="10"/>
        <v>-313713.59999999998</v>
      </c>
      <c r="K46" s="3">
        <f t="shared" si="2"/>
        <v>-1891.2000000000116</v>
      </c>
      <c r="L46" s="3">
        <f t="shared" si="3"/>
        <v>3528</v>
      </c>
      <c r="M46" s="3">
        <f t="shared" si="4"/>
        <v>-313383.40000000002</v>
      </c>
      <c r="N46" s="3">
        <f t="shared" si="5"/>
        <v>-76.729992049821121</v>
      </c>
      <c r="O46" s="17">
        <f t="shared" si="6"/>
        <v>-76.655698641075801</v>
      </c>
      <c r="P46" s="3">
        <f t="shared" si="7"/>
        <v>-1.979555479261363</v>
      </c>
      <c r="Q46" s="3">
        <f t="shared" si="8"/>
        <v>3.7674034175730999</v>
      </c>
      <c r="R46" s="3">
        <f t="shared" si="9"/>
        <v>-76.33131396191709</v>
      </c>
    </row>
    <row r="47" spans="1:18" ht="15.75" x14ac:dyDescent="0.25">
      <c r="A47" s="10" t="s">
        <v>41</v>
      </c>
      <c r="B47" s="11">
        <v>7</v>
      </c>
      <c r="C47" s="11"/>
      <c r="D47" s="12">
        <v>19069596.600000001</v>
      </c>
      <c r="E47" s="12">
        <v>19100423.899999999</v>
      </c>
      <c r="F47" s="13">
        <v>21167009.899999999</v>
      </c>
      <c r="G47" s="12">
        <v>21030580.300000001</v>
      </c>
      <c r="H47" s="12">
        <v>19549694.100000001</v>
      </c>
      <c r="I47" s="12">
        <f t="shared" si="1"/>
        <v>2097413.299999997</v>
      </c>
      <c r="J47" s="12">
        <f t="shared" si="10"/>
        <v>2066586</v>
      </c>
      <c r="K47" s="12">
        <f t="shared" si="2"/>
        <v>-136429.59999999776</v>
      </c>
      <c r="L47" s="12">
        <f t="shared" si="3"/>
        <v>-1480886.1999999993</v>
      </c>
      <c r="M47" s="12">
        <f t="shared" si="4"/>
        <v>480097.5</v>
      </c>
      <c r="N47" s="12">
        <f t="shared" si="5"/>
        <v>10.998729254713217</v>
      </c>
      <c r="O47" s="12">
        <f t="shared" si="6"/>
        <v>10.819581862787873</v>
      </c>
      <c r="P47" s="12">
        <f t="shared" si="7"/>
        <v>-0.64453883965915171</v>
      </c>
      <c r="Q47" s="12">
        <f t="shared" si="8"/>
        <v>-7.0415850579263344</v>
      </c>
      <c r="R47" s="12">
        <f t="shared" si="9"/>
        <v>2.5176070059080327</v>
      </c>
    </row>
    <row r="48" spans="1:18" ht="15.75" x14ac:dyDescent="0.25">
      <c r="A48" s="1" t="s">
        <v>42</v>
      </c>
      <c r="B48" s="2">
        <v>7</v>
      </c>
      <c r="C48" s="2">
        <v>1</v>
      </c>
      <c r="D48" s="3">
        <v>5372469.4000000004</v>
      </c>
      <c r="E48" s="17">
        <v>5372561.7000000002</v>
      </c>
      <c r="F48" s="5">
        <v>6405286.2000000002</v>
      </c>
      <c r="G48" s="3">
        <v>6078697.2999999998</v>
      </c>
      <c r="H48" s="3">
        <v>5498479.4000000004</v>
      </c>
      <c r="I48" s="3">
        <f t="shared" si="1"/>
        <v>1032816.7999999998</v>
      </c>
      <c r="J48" s="17">
        <f t="shared" si="10"/>
        <v>1032724.5</v>
      </c>
      <c r="K48" s="3">
        <f t="shared" si="2"/>
        <v>-326588.90000000037</v>
      </c>
      <c r="L48" s="3">
        <f t="shared" si="3"/>
        <v>-580217.89999999944</v>
      </c>
      <c r="M48" s="3">
        <f t="shared" si="4"/>
        <v>126010</v>
      </c>
      <c r="N48" s="3">
        <f t="shared" si="5"/>
        <v>19.224247233497501</v>
      </c>
      <c r="O48" s="17">
        <f t="shared" si="6"/>
        <v>19.222198974466874</v>
      </c>
      <c r="P48" s="3">
        <f t="shared" si="7"/>
        <v>-5.0987401624614428</v>
      </c>
      <c r="Q48" s="3">
        <f t="shared" si="8"/>
        <v>-9.5451026982376543</v>
      </c>
      <c r="R48" s="3">
        <f t="shared" si="9"/>
        <v>2.3454763651143362</v>
      </c>
    </row>
    <row r="49" spans="1:18" ht="15.75" x14ac:dyDescent="0.25">
      <c r="A49" s="1" t="s">
        <v>43</v>
      </c>
      <c r="B49" s="2">
        <v>7</v>
      </c>
      <c r="C49" s="2">
        <v>2</v>
      </c>
      <c r="D49" s="3">
        <v>9425696.9000000004</v>
      </c>
      <c r="E49" s="17">
        <v>9430056.1999999993</v>
      </c>
      <c r="F49" s="5">
        <v>10566106.6</v>
      </c>
      <c r="G49" s="3">
        <v>10747656.199999999</v>
      </c>
      <c r="H49" s="3">
        <v>9680613.5999999996</v>
      </c>
      <c r="I49" s="3">
        <f t="shared" si="1"/>
        <v>1140409.6999999993</v>
      </c>
      <c r="J49" s="17">
        <f t="shared" si="10"/>
        <v>1136050.4000000004</v>
      </c>
      <c r="K49" s="3">
        <f t="shared" si="2"/>
        <v>181549.59999999963</v>
      </c>
      <c r="L49" s="3">
        <f t="shared" si="3"/>
        <v>-1067042.5999999996</v>
      </c>
      <c r="M49" s="3">
        <f t="shared" si="4"/>
        <v>254916.69999999925</v>
      </c>
      <c r="N49" s="3">
        <f t="shared" si="5"/>
        <v>12.098943050035899</v>
      </c>
      <c r="O49" s="17">
        <f t="shared" si="6"/>
        <v>12.047122264234231</v>
      </c>
      <c r="P49" s="3">
        <f t="shared" si="7"/>
        <v>1.7182260871757591</v>
      </c>
      <c r="Q49" s="3">
        <f t="shared" si="8"/>
        <v>-9.9281422865014957</v>
      </c>
      <c r="R49" s="3">
        <f t="shared" si="9"/>
        <v>2.7044864979691767</v>
      </c>
    </row>
    <row r="50" spans="1:18" ht="15.75" x14ac:dyDescent="0.25">
      <c r="A50" s="1" t="s">
        <v>44</v>
      </c>
      <c r="B50" s="2">
        <v>7</v>
      </c>
      <c r="C50" s="2">
        <v>3</v>
      </c>
      <c r="D50" s="3">
        <v>649606.5</v>
      </c>
      <c r="E50" s="17">
        <v>649567.19999999995</v>
      </c>
      <c r="F50" s="5">
        <v>704984.3</v>
      </c>
      <c r="G50" s="3">
        <v>696181.5</v>
      </c>
      <c r="H50" s="3">
        <v>731733.7</v>
      </c>
      <c r="I50" s="3">
        <f t="shared" si="1"/>
        <v>55377.800000000047</v>
      </c>
      <c r="J50" s="17">
        <f t="shared" si="10"/>
        <v>55417.100000000093</v>
      </c>
      <c r="K50" s="3">
        <f t="shared" si="2"/>
        <v>-8802.8000000000466</v>
      </c>
      <c r="L50" s="3">
        <f t="shared" si="3"/>
        <v>35552.199999999953</v>
      </c>
      <c r="M50" s="3">
        <f t="shared" si="4"/>
        <v>82127.199999999953</v>
      </c>
      <c r="N50" s="3">
        <f t="shared" si="5"/>
        <v>8.5248223347518923</v>
      </c>
      <c r="O50" s="17">
        <f t="shared" si="6"/>
        <v>8.5313882843838318</v>
      </c>
      <c r="P50" s="3">
        <f t="shared" si="7"/>
        <v>-1.2486519203335515</v>
      </c>
      <c r="Q50" s="3">
        <f t="shared" si="8"/>
        <v>5.106742997336176</v>
      </c>
      <c r="R50" s="3">
        <f t="shared" si="9"/>
        <v>12.642607486224344</v>
      </c>
    </row>
    <row r="51" spans="1:18" ht="15.75" x14ac:dyDescent="0.25">
      <c r="A51" s="1" t="s">
        <v>45</v>
      </c>
      <c r="B51" s="2">
        <v>7</v>
      </c>
      <c r="C51" s="2">
        <v>4</v>
      </c>
      <c r="D51" s="3">
        <v>2737304.7</v>
      </c>
      <c r="E51" s="17">
        <v>2736953.5</v>
      </c>
      <c r="F51" s="5">
        <v>2554597.9</v>
      </c>
      <c r="G51" s="3">
        <v>2585904.2000000002</v>
      </c>
      <c r="H51" s="3">
        <v>2724735.2</v>
      </c>
      <c r="I51" s="3">
        <f t="shared" si="1"/>
        <v>-182706.80000000028</v>
      </c>
      <c r="J51" s="17">
        <f t="shared" si="10"/>
        <v>-182355.60000000009</v>
      </c>
      <c r="K51" s="3">
        <f t="shared" si="2"/>
        <v>31306.300000000279</v>
      </c>
      <c r="L51" s="3">
        <f t="shared" si="3"/>
        <v>138831</v>
      </c>
      <c r="M51" s="3">
        <f t="shared" si="4"/>
        <v>-12569.5</v>
      </c>
      <c r="N51" s="3">
        <f t="shared" si="5"/>
        <v>-6.6746971939221913</v>
      </c>
      <c r="O51" s="17">
        <f t="shared" si="6"/>
        <v>-6.6627218913291761</v>
      </c>
      <c r="P51" s="3">
        <f t="shared" si="7"/>
        <v>1.2254883635502982</v>
      </c>
      <c r="Q51" s="3">
        <f t="shared" si="8"/>
        <v>5.3687603740308703</v>
      </c>
      <c r="R51" s="3">
        <f t="shared" si="9"/>
        <v>-0.4591925772823171</v>
      </c>
    </row>
    <row r="52" spans="1:18" ht="47.25" x14ac:dyDescent="0.25">
      <c r="A52" s="1" t="s">
        <v>46</v>
      </c>
      <c r="B52" s="2">
        <v>7</v>
      </c>
      <c r="C52" s="2">
        <v>5</v>
      </c>
      <c r="D52" s="3">
        <v>125428.7</v>
      </c>
      <c r="E52" s="17">
        <v>125428.7</v>
      </c>
      <c r="F52" s="5">
        <v>149731.6</v>
      </c>
      <c r="G52" s="3">
        <v>137254.20000000001</v>
      </c>
      <c r="H52" s="3">
        <v>140445.70000000001</v>
      </c>
      <c r="I52" s="3">
        <f t="shared" si="1"/>
        <v>24302.900000000009</v>
      </c>
      <c r="J52" s="17">
        <f t="shared" si="10"/>
        <v>24302.900000000009</v>
      </c>
      <c r="K52" s="3">
        <f t="shared" si="2"/>
        <v>-12477.399999999994</v>
      </c>
      <c r="L52" s="3">
        <f t="shared" si="3"/>
        <v>3191.5</v>
      </c>
      <c r="M52" s="3">
        <f t="shared" si="4"/>
        <v>15017.000000000015</v>
      </c>
      <c r="N52" s="3">
        <f t="shared" si="5"/>
        <v>19.37586852131929</v>
      </c>
      <c r="O52" s="17">
        <f t="shared" si="6"/>
        <v>19.37586852131929</v>
      </c>
      <c r="P52" s="3">
        <f t="shared" si="7"/>
        <v>-8.3331774989380971</v>
      </c>
      <c r="Q52" s="3">
        <f t="shared" si="8"/>
        <v>2.3252476062663288</v>
      </c>
      <c r="R52" s="3">
        <f t="shared" si="9"/>
        <v>11.97253898031313</v>
      </c>
    </row>
    <row r="53" spans="1:18" ht="15.75" x14ac:dyDescent="0.25">
      <c r="A53" s="1" t="s">
        <v>47</v>
      </c>
      <c r="B53" s="2">
        <v>7</v>
      </c>
      <c r="C53" s="2">
        <v>7</v>
      </c>
      <c r="D53" s="3">
        <v>563933.1</v>
      </c>
      <c r="E53" s="17">
        <v>590687.1</v>
      </c>
      <c r="F53" s="5">
        <v>592397.19999999995</v>
      </c>
      <c r="G53" s="3">
        <v>589125.30000000005</v>
      </c>
      <c r="H53" s="3">
        <v>580921.4</v>
      </c>
      <c r="I53" s="3">
        <f t="shared" si="1"/>
        <v>28464.099999999977</v>
      </c>
      <c r="J53" s="17">
        <f t="shared" si="10"/>
        <v>1710.0999999999767</v>
      </c>
      <c r="K53" s="3">
        <f t="shared" si="2"/>
        <v>-3271.8999999999069</v>
      </c>
      <c r="L53" s="3">
        <f t="shared" si="3"/>
        <v>-8203.9000000000233</v>
      </c>
      <c r="M53" s="3">
        <f t="shared" si="4"/>
        <v>16988.300000000047</v>
      </c>
      <c r="N53" s="3">
        <f t="shared" si="5"/>
        <v>5.0474249516476295</v>
      </c>
      <c r="O53" s="17">
        <f t="shared" si="6"/>
        <v>0.28951030080053836</v>
      </c>
      <c r="P53" s="3">
        <f t="shared" si="7"/>
        <v>-0.55231523714155084</v>
      </c>
      <c r="Q53" s="3">
        <f t="shared" si="8"/>
        <v>-1.3925560487726503</v>
      </c>
      <c r="R53" s="3">
        <f t="shared" si="9"/>
        <v>3.0124672589709753</v>
      </c>
    </row>
    <row r="54" spans="1:18" ht="15.75" x14ac:dyDescent="0.25">
      <c r="A54" s="1" t="s">
        <v>48</v>
      </c>
      <c r="B54" s="2">
        <v>7</v>
      </c>
      <c r="C54" s="2">
        <v>9</v>
      </c>
      <c r="D54" s="3">
        <v>195157.3</v>
      </c>
      <c r="E54" s="17">
        <v>195169.5</v>
      </c>
      <c r="F54" s="5">
        <v>193906.1</v>
      </c>
      <c r="G54" s="3">
        <v>195761.6</v>
      </c>
      <c r="H54" s="3">
        <v>192765.1</v>
      </c>
      <c r="I54" s="3">
        <f t="shared" si="1"/>
        <v>-1251.1999999999825</v>
      </c>
      <c r="J54" s="17">
        <f t="shared" si="10"/>
        <v>-1263.3999999999942</v>
      </c>
      <c r="K54" s="3">
        <f t="shared" si="2"/>
        <v>1855.5</v>
      </c>
      <c r="L54" s="3">
        <f t="shared" si="3"/>
        <v>-2996.5</v>
      </c>
      <c r="M54" s="3">
        <f t="shared" si="4"/>
        <v>-2392.1999999999825</v>
      </c>
      <c r="N54" s="3">
        <f t="shared" si="5"/>
        <v>-0.64112385240008063</v>
      </c>
      <c r="O54" s="17">
        <f t="shared" si="6"/>
        <v>-0.64733475261246975</v>
      </c>
      <c r="P54" s="3">
        <f t="shared" si="7"/>
        <v>0.95690646142643276</v>
      </c>
      <c r="Q54" s="3">
        <f t="shared" si="8"/>
        <v>-1.5306883474593587</v>
      </c>
      <c r="R54" s="3">
        <f t="shared" si="9"/>
        <v>-1.2257804345520165</v>
      </c>
    </row>
    <row r="55" spans="1:18" ht="15.75" x14ac:dyDescent="0.25">
      <c r="A55" s="10" t="s">
        <v>49</v>
      </c>
      <c r="B55" s="11">
        <v>8</v>
      </c>
      <c r="C55" s="11"/>
      <c r="D55" s="12">
        <v>1336017.8</v>
      </c>
      <c r="E55" s="12">
        <v>1368085.3</v>
      </c>
      <c r="F55" s="13">
        <v>1285661.3</v>
      </c>
      <c r="G55" s="12">
        <v>1050313.1000000001</v>
      </c>
      <c r="H55" s="12">
        <v>1003418.8</v>
      </c>
      <c r="I55" s="12">
        <f t="shared" si="1"/>
        <v>-50356.5</v>
      </c>
      <c r="J55" s="12">
        <f t="shared" si="10"/>
        <v>-82424</v>
      </c>
      <c r="K55" s="12">
        <f t="shared" si="2"/>
        <v>-235348.19999999995</v>
      </c>
      <c r="L55" s="12">
        <f t="shared" si="3"/>
        <v>-46894.300000000047</v>
      </c>
      <c r="M55" s="12">
        <f t="shared" si="4"/>
        <v>-332599</v>
      </c>
      <c r="N55" s="12">
        <f t="shared" si="5"/>
        <v>-3.7691488840942089</v>
      </c>
      <c r="O55" s="12">
        <f t="shared" si="6"/>
        <v>-6.0247705314865962</v>
      </c>
      <c r="P55" s="12">
        <f t="shared" si="7"/>
        <v>-18.305614394708773</v>
      </c>
      <c r="Q55" s="12">
        <f t="shared" si="8"/>
        <v>-4.4647924509367769</v>
      </c>
      <c r="R55" s="12">
        <f t="shared" si="9"/>
        <v>-24.894803048282739</v>
      </c>
    </row>
    <row r="56" spans="1:18" ht="15.75" x14ac:dyDescent="0.25">
      <c r="A56" s="1" t="s">
        <v>50</v>
      </c>
      <c r="B56" s="2">
        <v>8</v>
      </c>
      <c r="C56" s="2">
        <v>1</v>
      </c>
      <c r="D56" s="3">
        <v>1294995.2</v>
      </c>
      <c r="E56" s="17">
        <v>1339776.1000000001</v>
      </c>
      <c r="F56" s="5">
        <v>1245749.3999999999</v>
      </c>
      <c r="G56" s="3">
        <v>1010812.7</v>
      </c>
      <c r="H56" s="3">
        <v>963822.1</v>
      </c>
      <c r="I56" s="3">
        <f t="shared" si="1"/>
        <v>-49245.800000000047</v>
      </c>
      <c r="J56" s="17">
        <f t="shared" si="10"/>
        <v>-94026.700000000186</v>
      </c>
      <c r="K56" s="3">
        <f t="shared" si="2"/>
        <v>-234936.69999999995</v>
      </c>
      <c r="L56" s="3">
        <f t="shared" si="3"/>
        <v>-46990.599999999977</v>
      </c>
      <c r="M56" s="3">
        <f t="shared" si="4"/>
        <v>-331173.09999999998</v>
      </c>
      <c r="N56" s="3">
        <f t="shared" si="5"/>
        <v>-3.8027785740055289</v>
      </c>
      <c r="O56" s="17">
        <f t="shared" si="6"/>
        <v>-7.0180905600570265</v>
      </c>
      <c r="P56" s="3">
        <f t="shared" si="7"/>
        <v>-18.859065876331144</v>
      </c>
      <c r="Q56" s="3">
        <f t="shared" si="8"/>
        <v>-4.6487939852754101</v>
      </c>
      <c r="R56" s="3">
        <f t="shared" si="9"/>
        <v>-25.573307144304476</v>
      </c>
    </row>
    <row r="57" spans="1:18" ht="31.5" x14ac:dyDescent="0.25">
      <c r="A57" s="1" t="s">
        <v>51</v>
      </c>
      <c r="B57" s="2">
        <v>8</v>
      </c>
      <c r="C57" s="2">
        <v>4</v>
      </c>
      <c r="D57" s="3">
        <v>41022.6</v>
      </c>
      <c r="E57" s="17">
        <v>28309.200000000001</v>
      </c>
      <c r="F57" s="5">
        <v>39911.9</v>
      </c>
      <c r="G57" s="3">
        <v>39500.400000000001</v>
      </c>
      <c r="H57" s="3">
        <v>39596.699999999997</v>
      </c>
      <c r="I57" s="3">
        <f t="shared" si="1"/>
        <v>-1110.6999999999971</v>
      </c>
      <c r="J57" s="17">
        <f t="shared" si="10"/>
        <v>11602.7</v>
      </c>
      <c r="K57" s="3">
        <f t="shared" si="2"/>
        <v>-411.5</v>
      </c>
      <c r="L57" s="3">
        <f t="shared" si="3"/>
        <v>96.299999999995634</v>
      </c>
      <c r="M57" s="3">
        <f t="shared" si="4"/>
        <v>-1425.9000000000015</v>
      </c>
      <c r="N57" s="3">
        <f t="shared" si="5"/>
        <v>-2.7075319458054756</v>
      </c>
      <c r="O57" s="17">
        <f t="shared" si="6"/>
        <v>40.98561598349653</v>
      </c>
      <c r="P57" s="3">
        <f t="shared" si="7"/>
        <v>-1.0310208233634579</v>
      </c>
      <c r="Q57" s="3">
        <f t="shared" si="8"/>
        <v>0.24379499954429734</v>
      </c>
      <c r="R57" s="3">
        <f t="shared" si="9"/>
        <v>-3.4758889002647355</v>
      </c>
    </row>
    <row r="58" spans="1:18" ht="15.75" x14ac:dyDescent="0.25">
      <c r="A58" s="10" t="s">
        <v>52</v>
      </c>
      <c r="B58" s="11">
        <v>9</v>
      </c>
      <c r="C58" s="11"/>
      <c r="D58" s="12">
        <v>7691923.2999999998</v>
      </c>
      <c r="E58" s="12">
        <v>7827283.1399999997</v>
      </c>
      <c r="F58" s="13">
        <v>8388756.5999999996</v>
      </c>
      <c r="G58" s="12">
        <v>7800475.4000000004</v>
      </c>
      <c r="H58" s="12">
        <v>8706159.0999999996</v>
      </c>
      <c r="I58" s="12">
        <f t="shared" si="1"/>
        <v>696833.29999999981</v>
      </c>
      <c r="J58" s="12">
        <f t="shared" si="10"/>
        <v>561473.46</v>
      </c>
      <c r="K58" s="12">
        <f t="shared" si="2"/>
        <v>-588281.19999999925</v>
      </c>
      <c r="L58" s="12">
        <f t="shared" si="3"/>
        <v>905683.69999999925</v>
      </c>
      <c r="M58" s="12">
        <f t="shared" si="4"/>
        <v>1014235.7999999998</v>
      </c>
      <c r="N58" s="12">
        <f t="shared" si="5"/>
        <v>9.0592856015607932</v>
      </c>
      <c r="O58" s="12">
        <f t="shared" si="6"/>
        <v>7.1732866942130311</v>
      </c>
      <c r="P58" s="12">
        <f t="shared" si="7"/>
        <v>-7.0127341637257574</v>
      </c>
      <c r="Q58" s="12">
        <f t="shared" si="8"/>
        <v>11.610621834664068</v>
      </c>
      <c r="R58" s="12">
        <f t="shared" si="9"/>
        <v>13.185724303829186</v>
      </c>
    </row>
    <row r="59" spans="1:18" ht="15.75" x14ac:dyDescent="0.25">
      <c r="A59" s="1" t="s">
        <v>53</v>
      </c>
      <c r="B59" s="2">
        <v>9</v>
      </c>
      <c r="C59" s="2">
        <v>1</v>
      </c>
      <c r="D59" s="3">
        <v>3099685.5</v>
      </c>
      <c r="E59" s="17">
        <v>3208646.6</v>
      </c>
      <c r="F59" s="5">
        <v>4125340.6</v>
      </c>
      <c r="G59" s="3">
        <v>3728620.7</v>
      </c>
      <c r="H59" s="3">
        <v>4928077</v>
      </c>
      <c r="I59" s="3">
        <f t="shared" si="1"/>
        <v>1025655.1000000001</v>
      </c>
      <c r="J59" s="17">
        <f t="shared" si="10"/>
        <v>916694</v>
      </c>
      <c r="K59" s="3">
        <f t="shared" si="2"/>
        <v>-396719.89999999991</v>
      </c>
      <c r="L59" s="3">
        <f t="shared" si="3"/>
        <v>1199456.2999999998</v>
      </c>
      <c r="M59" s="3">
        <f t="shared" si="4"/>
        <v>1828391.5</v>
      </c>
      <c r="N59" s="3">
        <f t="shared" si="5"/>
        <v>33.089005320055861</v>
      </c>
      <c r="O59" s="17">
        <f t="shared" si="6"/>
        <v>28.569490949860292</v>
      </c>
      <c r="P59" s="3">
        <f t="shared" si="7"/>
        <v>-9.6166580766688678</v>
      </c>
      <c r="Q59" s="3">
        <f t="shared" si="8"/>
        <v>32.168900955787741</v>
      </c>
      <c r="R59" s="3">
        <f t="shared" si="9"/>
        <v>58.986355228619161</v>
      </c>
    </row>
    <row r="60" spans="1:18" ht="15.75" x14ac:dyDescent="0.25">
      <c r="A60" s="1" t="s">
        <v>54</v>
      </c>
      <c r="B60" s="2">
        <v>9</v>
      </c>
      <c r="C60" s="2">
        <v>2</v>
      </c>
      <c r="D60" s="3">
        <v>3079084.2</v>
      </c>
      <c r="E60" s="17">
        <v>3102261.9</v>
      </c>
      <c r="F60" s="5">
        <v>2513409.4</v>
      </c>
      <c r="G60" s="3">
        <v>2494569.1</v>
      </c>
      <c r="H60" s="3">
        <v>2264920.7999999998</v>
      </c>
      <c r="I60" s="3">
        <f t="shared" si="1"/>
        <v>-565674.80000000028</v>
      </c>
      <c r="J60" s="17">
        <f t="shared" si="10"/>
        <v>-588852.5</v>
      </c>
      <c r="K60" s="3">
        <f t="shared" si="2"/>
        <v>-18840.299999999814</v>
      </c>
      <c r="L60" s="3">
        <f t="shared" si="3"/>
        <v>-229648.30000000028</v>
      </c>
      <c r="M60" s="3">
        <f t="shared" si="4"/>
        <v>-814163.40000000037</v>
      </c>
      <c r="N60" s="3">
        <f t="shared" si="5"/>
        <v>-18.371527482100042</v>
      </c>
      <c r="O60" s="17">
        <f t="shared" si="6"/>
        <v>-18.981392254470844</v>
      </c>
      <c r="P60" s="3">
        <f t="shared" si="7"/>
        <v>-0.74959137178367419</v>
      </c>
      <c r="Q60" s="3">
        <f t="shared" si="8"/>
        <v>-9.2059305953882085</v>
      </c>
      <c r="R60" s="3">
        <f t="shared" si="9"/>
        <v>-26.441738748164155</v>
      </c>
    </row>
    <row r="61" spans="1:18" ht="31.5" x14ac:dyDescent="0.25">
      <c r="A61" s="1" t="s">
        <v>55</v>
      </c>
      <c r="B61" s="2">
        <v>9</v>
      </c>
      <c r="C61" s="2">
        <v>3</v>
      </c>
      <c r="D61" s="3">
        <v>79337.3</v>
      </c>
      <c r="E61" s="17">
        <v>79333.899999999994</v>
      </c>
      <c r="F61" s="5">
        <v>82057.600000000006</v>
      </c>
      <c r="G61" s="3">
        <v>85226.7</v>
      </c>
      <c r="H61" s="3">
        <v>85071.2</v>
      </c>
      <c r="I61" s="3">
        <f t="shared" si="1"/>
        <v>2720.3000000000029</v>
      </c>
      <c r="J61" s="17">
        <f t="shared" si="10"/>
        <v>2723.7000000000116</v>
      </c>
      <c r="K61" s="3">
        <f t="shared" si="2"/>
        <v>3169.0999999999913</v>
      </c>
      <c r="L61" s="3">
        <f t="shared" si="3"/>
        <v>-155.5</v>
      </c>
      <c r="M61" s="3">
        <f t="shared" si="4"/>
        <v>5733.8999999999942</v>
      </c>
      <c r="N61" s="3">
        <f t="shared" si="5"/>
        <v>3.4287781409248903</v>
      </c>
      <c r="O61" s="17">
        <f t="shared" si="6"/>
        <v>3.4332107711835822</v>
      </c>
      <c r="P61" s="3">
        <f t="shared" si="7"/>
        <v>3.8620432476699182</v>
      </c>
      <c r="Q61" s="3">
        <f t="shared" si="8"/>
        <v>-0.1824545594279727</v>
      </c>
      <c r="R61" s="3">
        <f t="shared" si="9"/>
        <v>7.2272436798328084</v>
      </c>
    </row>
    <row r="62" spans="1:18" ht="15.75" x14ac:dyDescent="0.25">
      <c r="A62" s="1" t="s">
        <v>56</v>
      </c>
      <c r="B62" s="2">
        <v>9</v>
      </c>
      <c r="C62" s="2">
        <v>4</v>
      </c>
      <c r="D62" s="3">
        <v>100058.6</v>
      </c>
      <c r="E62" s="17">
        <v>100056.6</v>
      </c>
      <c r="F62" s="5">
        <v>119967.6</v>
      </c>
      <c r="G62" s="3">
        <v>114133</v>
      </c>
      <c r="H62" s="3">
        <v>116525</v>
      </c>
      <c r="I62" s="3">
        <f t="shared" si="1"/>
        <v>19909</v>
      </c>
      <c r="J62" s="17">
        <f t="shared" si="10"/>
        <v>19911</v>
      </c>
      <c r="K62" s="3">
        <f t="shared" si="2"/>
        <v>-5834.6000000000058</v>
      </c>
      <c r="L62" s="3">
        <f t="shared" si="3"/>
        <v>2392</v>
      </c>
      <c r="M62" s="3">
        <f t="shared" si="4"/>
        <v>16466.399999999994</v>
      </c>
      <c r="N62" s="3">
        <f t="shared" si="5"/>
        <v>19.897340158667021</v>
      </c>
      <c r="O62" s="17">
        <f t="shared" si="6"/>
        <v>19.899736749000066</v>
      </c>
      <c r="P62" s="3">
        <f t="shared" si="7"/>
        <v>-4.8634798062143494</v>
      </c>
      <c r="Q62" s="3">
        <f t="shared" si="8"/>
        <v>2.0958005134360786</v>
      </c>
      <c r="R62" s="3">
        <f t="shared" si="9"/>
        <v>16.456756340784292</v>
      </c>
    </row>
    <row r="63" spans="1:18" ht="15.75" x14ac:dyDescent="0.25">
      <c r="A63" s="1" t="s">
        <v>57</v>
      </c>
      <c r="B63" s="2">
        <v>9</v>
      </c>
      <c r="C63" s="2">
        <v>5</v>
      </c>
      <c r="D63" s="3">
        <v>224685.8</v>
      </c>
      <c r="E63" s="17">
        <v>222165.44</v>
      </c>
      <c r="F63" s="5">
        <v>183155.5</v>
      </c>
      <c r="G63" s="3">
        <v>188391.6</v>
      </c>
      <c r="H63" s="3">
        <v>195391.3</v>
      </c>
      <c r="I63" s="3">
        <f t="shared" si="1"/>
        <v>-41530.299999999988</v>
      </c>
      <c r="J63" s="17">
        <f t="shared" si="10"/>
        <v>-39009.94</v>
      </c>
      <c r="K63" s="3">
        <f t="shared" si="2"/>
        <v>5236.1000000000058</v>
      </c>
      <c r="L63" s="3">
        <f t="shared" si="3"/>
        <v>6999.6999999999825</v>
      </c>
      <c r="M63" s="3">
        <f t="shared" si="4"/>
        <v>-29294.5</v>
      </c>
      <c r="N63" s="3">
        <f t="shared" si="5"/>
        <v>-18.483722602852513</v>
      </c>
      <c r="O63" s="17">
        <f t="shared" si="6"/>
        <v>-17.558959665373695</v>
      </c>
      <c r="P63" s="3">
        <f t="shared" si="7"/>
        <v>2.8588276082345363</v>
      </c>
      <c r="Q63" s="3">
        <f t="shared" si="8"/>
        <v>3.7155053622348251</v>
      </c>
      <c r="R63" s="3">
        <f t="shared" si="9"/>
        <v>-13.037984598937719</v>
      </c>
    </row>
    <row r="64" spans="1:18" ht="47.25" x14ac:dyDescent="0.25">
      <c r="A64" s="1" t="s">
        <v>58</v>
      </c>
      <c r="B64" s="2">
        <v>9</v>
      </c>
      <c r="C64" s="2">
        <v>6</v>
      </c>
      <c r="D64" s="3">
        <v>149839.70000000001</v>
      </c>
      <c r="E64" s="17">
        <v>148013.6</v>
      </c>
      <c r="F64" s="5">
        <v>156880.1</v>
      </c>
      <c r="G64" s="3">
        <v>161399.5</v>
      </c>
      <c r="H64" s="3">
        <v>165581.20000000001</v>
      </c>
      <c r="I64" s="3">
        <f t="shared" si="1"/>
        <v>7040.3999999999942</v>
      </c>
      <c r="J64" s="17">
        <f t="shared" si="10"/>
        <v>8866.5</v>
      </c>
      <c r="K64" s="3">
        <f t="shared" si="2"/>
        <v>4519.3999999999942</v>
      </c>
      <c r="L64" s="3">
        <f t="shared" si="3"/>
        <v>4181.7000000000116</v>
      </c>
      <c r="M64" s="3">
        <f t="shared" si="4"/>
        <v>15741.5</v>
      </c>
      <c r="N64" s="3">
        <f t="shared" si="5"/>
        <v>4.6986212599197632</v>
      </c>
      <c r="O64" s="17">
        <f t="shared" si="6"/>
        <v>5.9903279158131415</v>
      </c>
      <c r="P64" s="3">
        <f t="shared" si="7"/>
        <v>2.8807987756254581</v>
      </c>
      <c r="Q64" s="3">
        <f t="shared" si="8"/>
        <v>2.5909002196413322</v>
      </c>
      <c r="R64" s="3">
        <f t="shared" si="9"/>
        <v>10.505560275414325</v>
      </c>
    </row>
    <row r="65" spans="1:18" ht="31.5" x14ac:dyDescent="0.25">
      <c r="A65" s="1" t="s">
        <v>59</v>
      </c>
      <c r="B65" s="2">
        <v>9</v>
      </c>
      <c r="C65" s="2">
        <v>7</v>
      </c>
      <c r="D65" s="3">
        <v>2201.4</v>
      </c>
      <c r="E65" s="17">
        <v>2091.3000000000002</v>
      </c>
      <c r="F65" s="5">
        <v>2201.4</v>
      </c>
      <c r="G65" s="3">
        <v>2201.4</v>
      </c>
      <c r="H65" s="3">
        <v>2201.4</v>
      </c>
      <c r="I65" s="3">
        <f t="shared" si="1"/>
        <v>0</v>
      </c>
      <c r="J65" s="17">
        <f t="shared" si="10"/>
        <v>110.09999999999991</v>
      </c>
      <c r="K65" s="3">
        <f t="shared" si="2"/>
        <v>0</v>
      </c>
      <c r="L65" s="3">
        <f t="shared" si="3"/>
        <v>0</v>
      </c>
      <c r="M65" s="3">
        <f t="shared" si="4"/>
        <v>0</v>
      </c>
      <c r="N65" s="3">
        <f t="shared" si="5"/>
        <v>0</v>
      </c>
      <c r="O65" s="17">
        <f t="shared" si="6"/>
        <v>5.2646679099124896</v>
      </c>
      <c r="P65" s="3">
        <f t="shared" si="7"/>
        <v>0</v>
      </c>
      <c r="Q65" s="3">
        <f t="shared" si="8"/>
        <v>0</v>
      </c>
      <c r="R65" s="3">
        <f t="shared" si="9"/>
        <v>0</v>
      </c>
    </row>
    <row r="66" spans="1:18" ht="31.5" x14ac:dyDescent="0.25">
      <c r="A66" s="1" t="s">
        <v>60</v>
      </c>
      <c r="B66" s="2">
        <v>9</v>
      </c>
      <c r="C66" s="2">
        <v>9</v>
      </c>
      <c r="D66" s="3">
        <v>957030.8</v>
      </c>
      <c r="E66" s="17">
        <v>964713.8</v>
      </c>
      <c r="F66" s="5">
        <v>1205744.3999999999</v>
      </c>
      <c r="G66" s="3">
        <v>1025933.4</v>
      </c>
      <c r="H66" s="3">
        <v>948391.2</v>
      </c>
      <c r="I66" s="3">
        <f t="shared" si="1"/>
        <v>248713.59999999986</v>
      </c>
      <c r="J66" s="17">
        <f t="shared" si="10"/>
        <v>241030.59999999986</v>
      </c>
      <c r="K66" s="3">
        <f t="shared" si="2"/>
        <v>-179810.99999999988</v>
      </c>
      <c r="L66" s="3">
        <f t="shared" si="3"/>
        <v>-77542.20000000007</v>
      </c>
      <c r="M66" s="3">
        <f t="shared" si="4"/>
        <v>-8639.6000000000931</v>
      </c>
      <c r="N66" s="3">
        <f t="shared" si="5"/>
        <v>25.988045525807514</v>
      </c>
      <c r="O66" s="17">
        <f t="shared" si="6"/>
        <v>24.984674211149446</v>
      </c>
      <c r="P66" s="3">
        <f t="shared" si="7"/>
        <v>-14.912862128988525</v>
      </c>
      <c r="Q66" s="3">
        <f t="shared" si="8"/>
        <v>-7.5582099188894789</v>
      </c>
      <c r="R66" s="3">
        <f t="shared" si="9"/>
        <v>-0.90275046529328973</v>
      </c>
    </row>
    <row r="67" spans="1:18" ht="15.75" x14ac:dyDescent="0.25">
      <c r="A67" s="10" t="s">
        <v>61</v>
      </c>
      <c r="B67" s="11">
        <v>10</v>
      </c>
      <c r="C67" s="11"/>
      <c r="D67" s="12">
        <v>24001785</v>
      </c>
      <c r="E67" s="12">
        <v>24025254.599999998</v>
      </c>
      <c r="F67" s="13">
        <v>23500912.300000001</v>
      </c>
      <c r="G67" s="12">
        <v>24077703.699999999</v>
      </c>
      <c r="H67" s="12">
        <v>24895430.699999999</v>
      </c>
      <c r="I67" s="12">
        <f t="shared" si="1"/>
        <v>-500872.69999999925</v>
      </c>
      <c r="J67" s="12">
        <f t="shared" si="10"/>
        <v>-524342.29999999702</v>
      </c>
      <c r="K67" s="12">
        <f t="shared" si="2"/>
        <v>576791.39999999851</v>
      </c>
      <c r="L67" s="12">
        <f t="shared" si="3"/>
        <v>817727</v>
      </c>
      <c r="M67" s="12">
        <f t="shared" si="4"/>
        <v>893645.69999999925</v>
      </c>
      <c r="N67" s="12">
        <f t="shared" si="5"/>
        <v>-2.0868143765140768</v>
      </c>
      <c r="O67" s="12">
        <f t="shared" si="6"/>
        <v>-2.1824630320462748</v>
      </c>
      <c r="P67" s="12">
        <f t="shared" si="7"/>
        <v>2.454336208896871</v>
      </c>
      <c r="Q67" s="12">
        <f t="shared" si="8"/>
        <v>3.3962001118902378</v>
      </c>
      <c r="R67" s="12">
        <f t="shared" si="9"/>
        <v>3.7232468335167543</v>
      </c>
    </row>
    <row r="68" spans="1:18" ht="15.75" x14ac:dyDescent="0.25">
      <c r="A68" s="1" t="s">
        <v>62</v>
      </c>
      <c r="B68" s="2">
        <v>10</v>
      </c>
      <c r="C68" s="2">
        <v>1</v>
      </c>
      <c r="D68" s="3">
        <v>152800.5</v>
      </c>
      <c r="E68" s="17">
        <v>152800.5</v>
      </c>
      <c r="F68" s="5">
        <v>164643.29999999999</v>
      </c>
      <c r="G68" s="3">
        <v>168506</v>
      </c>
      <c r="H68" s="3">
        <v>171383.2</v>
      </c>
      <c r="I68" s="3">
        <f t="shared" si="1"/>
        <v>11842.799999999988</v>
      </c>
      <c r="J68" s="17">
        <f t="shared" si="10"/>
        <v>11842.799999999988</v>
      </c>
      <c r="K68" s="3">
        <f t="shared" si="2"/>
        <v>3862.7000000000116</v>
      </c>
      <c r="L68" s="3">
        <f t="shared" si="3"/>
        <v>2877.2000000000116</v>
      </c>
      <c r="M68" s="3">
        <f t="shared" si="4"/>
        <v>18582.700000000012</v>
      </c>
      <c r="N68" s="3">
        <f t="shared" si="5"/>
        <v>7.7504981986315418</v>
      </c>
      <c r="O68" s="17">
        <f t="shared" si="6"/>
        <v>7.7504981986315418</v>
      </c>
      <c r="P68" s="3">
        <f t="shared" si="7"/>
        <v>2.346102149313098</v>
      </c>
      <c r="Q68" s="3">
        <f t="shared" si="8"/>
        <v>1.7074762916454083</v>
      </c>
      <c r="R68" s="3">
        <f t="shared" si="9"/>
        <v>12.161413084381275</v>
      </c>
    </row>
    <row r="69" spans="1:18" ht="15.75" x14ac:dyDescent="0.25">
      <c r="A69" s="1" t="s">
        <v>63</v>
      </c>
      <c r="B69" s="2">
        <v>10</v>
      </c>
      <c r="C69" s="2">
        <v>2</v>
      </c>
      <c r="D69" s="3">
        <v>3398135.7</v>
      </c>
      <c r="E69" s="17">
        <v>3395625.9</v>
      </c>
      <c r="F69" s="5">
        <v>3669239.6</v>
      </c>
      <c r="G69" s="3">
        <v>3628039</v>
      </c>
      <c r="H69" s="3">
        <v>3644114</v>
      </c>
      <c r="I69" s="3">
        <f t="shared" si="1"/>
        <v>271103.89999999991</v>
      </c>
      <c r="J69" s="17">
        <f t="shared" si="10"/>
        <v>273613.70000000019</v>
      </c>
      <c r="K69" s="3">
        <f t="shared" si="2"/>
        <v>-41200.600000000093</v>
      </c>
      <c r="L69" s="3">
        <f t="shared" si="3"/>
        <v>16075</v>
      </c>
      <c r="M69" s="3">
        <f t="shared" si="4"/>
        <v>245978.29999999981</v>
      </c>
      <c r="N69" s="3">
        <f t="shared" si="5"/>
        <v>7.978018652992577</v>
      </c>
      <c r="O69" s="17">
        <f t="shared" si="6"/>
        <v>8.0578281606345445</v>
      </c>
      <c r="P69" s="3">
        <f t="shared" si="7"/>
        <v>-1.1228648028327202</v>
      </c>
      <c r="Q69" s="3">
        <f t="shared" si="8"/>
        <v>0.44307682469786025</v>
      </c>
      <c r="R69" s="3">
        <f t="shared" si="9"/>
        <v>7.2386249907559552</v>
      </c>
    </row>
    <row r="70" spans="1:18" ht="15.75" x14ac:dyDescent="0.25">
      <c r="A70" s="1" t="s">
        <v>64</v>
      </c>
      <c r="B70" s="2">
        <v>10</v>
      </c>
      <c r="C70" s="2">
        <v>3</v>
      </c>
      <c r="D70" s="3">
        <v>17315521.399999999</v>
      </c>
      <c r="E70" s="17">
        <v>17294202.199999999</v>
      </c>
      <c r="F70" s="5">
        <v>16136238.300000001</v>
      </c>
      <c r="G70" s="3">
        <v>16657800.699999999</v>
      </c>
      <c r="H70" s="3">
        <v>17403000.699999999</v>
      </c>
      <c r="I70" s="3">
        <f t="shared" si="1"/>
        <v>-1179283.0999999978</v>
      </c>
      <c r="J70" s="17">
        <f t="shared" si="10"/>
        <v>-1157963.8999999985</v>
      </c>
      <c r="K70" s="3">
        <f t="shared" si="2"/>
        <v>521562.39999999851</v>
      </c>
      <c r="L70" s="3">
        <f t="shared" si="3"/>
        <v>745200</v>
      </c>
      <c r="M70" s="3">
        <f t="shared" si="4"/>
        <v>87479.300000000745</v>
      </c>
      <c r="N70" s="3">
        <f t="shared" si="5"/>
        <v>-6.8105549510048133</v>
      </c>
      <c r="O70" s="17">
        <f t="shared" si="6"/>
        <v>-6.6956768899116863</v>
      </c>
      <c r="P70" s="3">
        <f t="shared" si="7"/>
        <v>3.2322427960176965</v>
      </c>
      <c r="Q70" s="3">
        <f t="shared" si="8"/>
        <v>4.4735797565401292</v>
      </c>
      <c r="R70" s="3">
        <f t="shared" si="9"/>
        <v>0.50520742621126469</v>
      </c>
    </row>
    <row r="71" spans="1:18" ht="15.75" x14ac:dyDescent="0.25">
      <c r="A71" s="1" t="s">
        <v>65</v>
      </c>
      <c r="B71" s="2">
        <v>10</v>
      </c>
      <c r="C71" s="2">
        <v>4</v>
      </c>
      <c r="D71" s="3">
        <v>2849229.9</v>
      </c>
      <c r="E71" s="17">
        <v>2880557.7</v>
      </c>
      <c r="F71" s="5">
        <v>3217611.5</v>
      </c>
      <c r="G71" s="3">
        <v>3317969.9</v>
      </c>
      <c r="H71" s="3">
        <v>3357696.9</v>
      </c>
      <c r="I71" s="3">
        <f t="shared" si="1"/>
        <v>368381.60000000009</v>
      </c>
      <c r="J71" s="17">
        <f t="shared" si="10"/>
        <v>337053.79999999981</v>
      </c>
      <c r="K71" s="3">
        <f t="shared" si="2"/>
        <v>100358.39999999991</v>
      </c>
      <c r="L71" s="3">
        <f t="shared" si="3"/>
        <v>39727</v>
      </c>
      <c r="M71" s="3">
        <f t="shared" si="4"/>
        <v>508467</v>
      </c>
      <c r="N71" s="3">
        <f t="shared" si="5"/>
        <v>12.929163771586143</v>
      </c>
      <c r="O71" s="17">
        <f t="shared" si="6"/>
        <v>11.700991096272775</v>
      </c>
      <c r="P71" s="3">
        <f t="shared" si="7"/>
        <v>3.1190341034024747</v>
      </c>
      <c r="Q71" s="3">
        <f t="shared" si="8"/>
        <v>1.197328523082744</v>
      </c>
      <c r="R71" s="3">
        <f t="shared" si="9"/>
        <v>17.845769483185613</v>
      </c>
    </row>
    <row r="72" spans="1:18" ht="31.5" x14ac:dyDescent="0.25">
      <c r="A72" s="1" t="s">
        <v>66</v>
      </c>
      <c r="B72" s="2">
        <v>10</v>
      </c>
      <c r="C72" s="2">
        <v>6</v>
      </c>
      <c r="D72" s="3">
        <v>286097.5</v>
      </c>
      <c r="E72" s="17">
        <v>302068.3</v>
      </c>
      <c r="F72" s="5">
        <v>313179.59999999998</v>
      </c>
      <c r="G72" s="3">
        <v>305388.09999999998</v>
      </c>
      <c r="H72" s="3">
        <v>319235.90000000002</v>
      </c>
      <c r="I72" s="3">
        <f t="shared" ref="I72:I87" si="13">F72-D72</f>
        <v>27082.099999999977</v>
      </c>
      <c r="J72" s="17">
        <f t="shared" si="10"/>
        <v>11111.299999999988</v>
      </c>
      <c r="K72" s="3">
        <f t="shared" ref="K72:K87" si="14">G72-F72</f>
        <v>-7791.5</v>
      </c>
      <c r="L72" s="3">
        <f t="shared" ref="L72:L87" si="15">H72-G72</f>
        <v>13847.800000000047</v>
      </c>
      <c r="M72" s="3">
        <f t="shared" ref="M72:M87" si="16">H72-D72</f>
        <v>33138.400000000023</v>
      </c>
      <c r="N72" s="3">
        <f t="shared" ref="N72:N87" si="17">I72/D72*100</f>
        <v>9.466038675626308</v>
      </c>
      <c r="O72" s="17">
        <f t="shared" ref="O72:O87" si="18">J72/E72*100</f>
        <v>3.6784065060782569</v>
      </c>
      <c r="P72" s="3">
        <f t="shared" ref="P72:P87" si="19">K72/F72*100</f>
        <v>-2.4878695802664033</v>
      </c>
      <c r="Q72" s="3">
        <f t="shared" ref="Q72:Q87" si="20">L72/G72*100</f>
        <v>4.5344923394199208</v>
      </c>
      <c r="R72" s="3">
        <f t="shared" ref="R72:R87" si="21">M72/D72*100</f>
        <v>11.582904429434029</v>
      </c>
    </row>
    <row r="73" spans="1:18" ht="15.75" x14ac:dyDescent="0.25">
      <c r="A73" s="10" t="s">
        <v>67</v>
      </c>
      <c r="B73" s="11">
        <v>11</v>
      </c>
      <c r="C73" s="11"/>
      <c r="D73" s="12">
        <v>488024.3</v>
      </c>
      <c r="E73" s="12">
        <v>620373.29999999993</v>
      </c>
      <c r="F73" s="13">
        <v>662445.80000000005</v>
      </c>
      <c r="G73" s="12">
        <v>568081.69999999995</v>
      </c>
      <c r="H73" s="12">
        <v>526147</v>
      </c>
      <c r="I73" s="12">
        <f t="shared" si="13"/>
        <v>174421.50000000006</v>
      </c>
      <c r="J73" s="12">
        <f t="shared" ref="J73:J87" si="22">F73-E73</f>
        <v>42072.500000000116</v>
      </c>
      <c r="K73" s="12">
        <f t="shared" si="14"/>
        <v>-94364.100000000093</v>
      </c>
      <c r="L73" s="12">
        <f t="shared" si="15"/>
        <v>-41934.699999999953</v>
      </c>
      <c r="M73" s="12">
        <f t="shared" si="16"/>
        <v>38122.700000000012</v>
      </c>
      <c r="N73" s="12">
        <f t="shared" si="17"/>
        <v>35.74033096302788</v>
      </c>
      <c r="O73" s="12">
        <f t="shared" si="18"/>
        <v>6.7818037945862786</v>
      </c>
      <c r="P73" s="12">
        <f t="shared" si="19"/>
        <v>-14.244803122006372</v>
      </c>
      <c r="Q73" s="12">
        <f t="shared" si="20"/>
        <v>-7.3818079336123583</v>
      </c>
      <c r="R73" s="12">
        <f t="shared" si="21"/>
        <v>7.8116397072850701</v>
      </c>
    </row>
    <row r="74" spans="1:18" ht="15.75" x14ac:dyDescent="0.25">
      <c r="A74" s="1" t="s">
        <v>68</v>
      </c>
      <c r="B74" s="2">
        <v>11</v>
      </c>
      <c r="C74" s="2">
        <v>2</v>
      </c>
      <c r="D74" s="3">
        <v>47558.3</v>
      </c>
      <c r="E74" s="17">
        <v>179907.3</v>
      </c>
      <c r="F74" s="5">
        <v>164513.29999999999</v>
      </c>
      <c r="G74" s="3">
        <v>79686</v>
      </c>
      <c r="H74" s="3">
        <v>60050.7</v>
      </c>
      <c r="I74" s="3">
        <f t="shared" si="13"/>
        <v>116954.99999999999</v>
      </c>
      <c r="J74" s="17">
        <f t="shared" si="22"/>
        <v>-15394</v>
      </c>
      <c r="K74" s="3">
        <f t="shared" si="14"/>
        <v>-84827.299999999988</v>
      </c>
      <c r="L74" s="3">
        <f t="shared" si="15"/>
        <v>-19635.300000000003</v>
      </c>
      <c r="M74" s="3">
        <f t="shared" si="16"/>
        <v>12492.399999999994</v>
      </c>
      <c r="N74" s="3">
        <f t="shared" si="17"/>
        <v>245.91921914786687</v>
      </c>
      <c r="O74" s="17">
        <f t="shared" si="18"/>
        <v>-8.5566288860985633</v>
      </c>
      <c r="P74" s="3">
        <f t="shared" si="19"/>
        <v>-51.562578831012438</v>
      </c>
      <c r="Q74" s="3">
        <f t="shared" si="20"/>
        <v>-24.640840298170321</v>
      </c>
      <c r="R74" s="3">
        <f t="shared" si="21"/>
        <v>26.267549512913611</v>
      </c>
    </row>
    <row r="75" spans="1:18" ht="15.75" x14ac:dyDescent="0.25">
      <c r="A75" s="1" t="s">
        <v>69</v>
      </c>
      <c r="B75" s="2">
        <v>11</v>
      </c>
      <c r="C75" s="2">
        <v>3</v>
      </c>
      <c r="D75" s="3">
        <v>429178.9</v>
      </c>
      <c r="E75" s="17">
        <v>429178.9</v>
      </c>
      <c r="F75" s="5">
        <v>486300.4</v>
      </c>
      <c r="G75" s="3">
        <v>476763.6</v>
      </c>
      <c r="H75" s="3">
        <v>454464.2</v>
      </c>
      <c r="I75" s="3">
        <f t="shared" si="13"/>
        <v>57121.5</v>
      </c>
      <c r="J75" s="17">
        <f t="shared" si="22"/>
        <v>57121.5</v>
      </c>
      <c r="K75" s="3">
        <f t="shared" si="14"/>
        <v>-9536.8000000000466</v>
      </c>
      <c r="L75" s="3">
        <f t="shared" si="15"/>
        <v>-22299.399999999965</v>
      </c>
      <c r="M75" s="3">
        <f t="shared" si="16"/>
        <v>25285.299999999988</v>
      </c>
      <c r="N75" s="3">
        <f t="shared" si="17"/>
        <v>13.309484692747009</v>
      </c>
      <c r="O75" s="17">
        <f t="shared" si="18"/>
        <v>13.309484692747009</v>
      </c>
      <c r="P75" s="3">
        <f t="shared" si="19"/>
        <v>-1.9610923618405509</v>
      </c>
      <c r="Q75" s="3">
        <f t="shared" si="20"/>
        <v>-4.6772446554225127</v>
      </c>
      <c r="R75" s="3">
        <f t="shared" si="21"/>
        <v>5.8915524505049026</v>
      </c>
    </row>
    <row r="76" spans="1:18" ht="31.5" x14ac:dyDescent="0.25">
      <c r="A76" s="1" t="s">
        <v>70</v>
      </c>
      <c r="B76" s="2">
        <v>11</v>
      </c>
      <c r="C76" s="2">
        <v>5</v>
      </c>
      <c r="D76" s="3">
        <v>11287.1</v>
      </c>
      <c r="E76" s="17">
        <v>11287.1</v>
      </c>
      <c r="F76" s="5">
        <v>11632.1</v>
      </c>
      <c r="G76" s="3">
        <v>11632.1</v>
      </c>
      <c r="H76" s="3">
        <v>11632.1</v>
      </c>
      <c r="I76" s="3">
        <f t="shared" si="13"/>
        <v>345</v>
      </c>
      <c r="J76" s="17">
        <f t="shared" si="22"/>
        <v>345</v>
      </c>
      <c r="K76" s="3">
        <f t="shared" si="14"/>
        <v>0</v>
      </c>
      <c r="L76" s="3">
        <f t="shared" si="15"/>
        <v>0</v>
      </c>
      <c r="M76" s="3">
        <f t="shared" si="16"/>
        <v>345</v>
      </c>
      <c r="N76" s="3">
        <f t="shared" si="17"/>
        <v>3.0565867228960495</v>
      </c>
      <c r="O76" s="17">
        <f t="shared" si="18"/>
        <v>3.0565867228960495</v>
      </c>
      <c r="P76" s="3">
        <f t="shared" si="19"/>
        <v>0</v>
      </c>
      <c r="Q76" s="3">
        <f t="shared" si="20"/>
        <v>0</v>
      </c>
      <c r="R76" s="3">
        <f t="shared" si="21"/>
        <v>3.0565867228960495</v>
      </c>
    </row>
    <row r="77" spans="1:18" ht="15.75" x14ac:dyDescent="0.25">
      <c r="A77" s="10" t="s">
        <v>71</v>
      </c>
      <c r="B77" s="11">
        <v>12</v>
      </c>
      <c r="C77" s="11"/>
      <c r="D77" s="12">
        <v>185339.3</v>
      </c>
      <c r="E77" s="12">
        <v>201251.8</v>
      </c>
      <c r="F77" s="13">
        <v>194747</v>
      </c>
      <c r="G77" s="12">
        <v>194736.9</v>
      </c>
      <c r="H77" s="12">
        <v>198941.1</v>
      </c>
      <c r="I77" s="12">
        <f t="shared" si="13"/>
        <v>9407.7000000000116</v>
      </c>
      <c r="J77" s="12">
        <f t="shared" si="22"/>
        <v>-6504.7999999999884</v>
      </c>
      <c r="K77" s="12">
        <f t="shared" si="14"/>
        <v>-10.100000000005821</v>
      </c>
      <c r="L77" s="12">
        <f t="shared" si="15"/>
        <v>4204.2000000000116</v>
      </c>
      <c r="M77" s="12">
        <f t="shared" si="16"/>
        <v>13601.800000000017</v>
      </c>
      <c r="N77" s="12">
        <f t="shared" si="17"/>
        <v>5.0759337064508241</v>
      </c>
      <c r="O77" s="12">
        <f t="shared" si="18"/>
        <v>-3.2321698489156314</v>
      </c>
      <c r="P77" s="12">
        <f t="shared" si="19"/>
        <v>-5.1862159622514444E-3</v>
      </c>
      <c r="Q77" s="12">
        <f t="shared" si="20"/>
        <v>2.1589128716745578</v>
      </c>
      <c r="R77" s="12">
        <f t="shared" si="21"/>
        <v>7.3388644502272422</v>
      </c>
    </row>
    <row r="78" spans="1:18" ht="15.75" x14ac:dyDescent="0.25">
      <c r="A78" s="1" t="s">
        <v>72</v>
      </c>
      <c r="B78" s="2">
        <v>12</v>
      </c>
      <c r="C78" s="2">
        <v>1</v>
      </c>
      <c r="D78" s="3">
        <v>1200</v>
      </c>
      <c r="E78" s="17">
        <v>17200</v>
      </c>
      <c r="F78" s="5">
        <v>77756.3</v>
      </c>
      <c r="G78" s="3">
        <v>79992.399999999994</v>
      </c>
      <c r="H78" s="3">
        <v>81482.899999999994</v>
      </c>
      <c r="I78" s="3">
        <f t="shared" si="13"/>
        <v>76556.3</v>
      </c>
      <c r="J78" s="17">
        <f t="shared" si="22"/>
        <v>60556.3</v>
      </c>
      <c r="K78" s="3">
        <f t="shared" si="14"/>
        <v>2236.0999999999913</v>
      </c>
      <c r="L78" s="3">
        <f t="shared" si="15"/>
        <v>1490.5</v>
      </c>
      <c r="M78" s="3">
        <f t="shared" si="16"/>
        <v>80282.899999999994</v>
      </c>
      <c r="N78" s="3">
        <f t="shared" si="17"/>
        <v>6379.6916666666666</v>
      </c>
      <c r="O78" s="17">
        <f t="shared" si="18"/>
        <v>352.071511627907</v>
      </c>
      <c r="P78" s="3">
        <f t="shared" si="19"/>
        <v>2.8757798403473305</v>
      </c>
      <c r="Q78" s="3">
        <f t="shared" si="20"/>
        <v>1.863302013691301</v>
      </c>
      <c r="R78" s="3">
        <f t="shared" si="21"/>
        <v>6690.2416666666668</v>
      </c>
    </row>
    <row r="79" spans="1:18" ht="15.75" x14ac:dyDescent="0.25">
      <c r="A79" s="1" t="s">
        <v>73</v>
      </c>
      <c r="B79" s="2">
        <v>12</v>
      </c>
      <c r="C79" s="2">
        <v>2</v>
      </c>
      <c r="D79" s="3">
        <v>1509</v>
      </c>
      <c r="E79" s="17">
        <v>1509</v>
      </c>
      <c r="F79" s="5">
        <v>107417</v>
      </c>
      <c r="G79" s="3">
        <v>105170.8</v>
      </c>
      <c r="H79" s="3">
        <v>107884.5</v>
      </c>
      <c r="I79" s="3">
        <f t="shared" si="13"/>
        <v>105908</v>
      </c>
      <c r="J79" s="17">
        <f t="shared" si="22"/>
        <v>105908</v>
      </c>
      <c r="K79" s="3">
        <f t="shared" si="14"/>
        <v>-2246.1999999999971</v>
      </c>
      <c r="L79" s="3">
        <f t="shared" si="15"/>
        <v>2713.6999999999971</v>
      </c>
      <c r="M79" s="3">
        <f t="shared" si="16"/>
        <v>106375.5</v>
      </c>
      <c r="N79" s="3">
        <f t="shared" si="17"/>
        <v>7018.4227965540085</v>
      </c>
      <c r="O79" s="17">
        <f t="shared" si="18"/>
        <v>7018.4227965540085</v>
      </c>
      <c r="P79" s="3">
        <f t="shared" si="19"/>
        <v>-2.0911028980515161</v>
      </c>
      <c r="Q79" s="3">
        <f t="shared" si="20"/>
        <v>2.5802789367390919</v>
      </c>
      <c r="R79" s="3">
        <f t="shared" si="21"/>
        <v>7049.4035785288279</v>
      </c>
    </row>
    <row r="80" spans="1:18" ht="31.5" x14ac:dyDescent="0.25">
      <c r="A80" s="1" t="s">
        <v>74</v>
      </c>
      <c r="B80" s="2">
        <v>12</v>
      </c>
      <c r="C80" s="2">
        <v>4</v>
      </c>
      <c r="D80" s="3">
        <v>182630.3</v>
      </c>
      <c r="E80" s="17">
        <v>182542.8</v>
      </c>
      <c r="F80" s="5">
        <v>9573.7000000000007</v>
      </c>
      <c r="G80" s="3">
        <v>9573.7000000000007</v>
      </c>
      <c r="H80" s="3">
        <v>9573.7000000000007</v>
      </c>
      <c r="I80" s="3">
        <f t="shared" si="13"/>
        <v>-173056.59999999998</v>
      </c>
      <c r="J80" s="17">
        <f t="shared" si="22"/>
        <v>-172969.09999999998</v>
      </c>
      <c r="K80" s="3">
        <f t="shared" si="14"/>
        <v>0</v>
      </c>
      <c r="L80" s="3">
        <f t="shared" si="15"/>
        <v>0</v>
      </c>
      <c r="M80" s="3">
        <f t="shared" si="16"/>
        <v>-173056.59999999998</v>
      </c>
      <c r="N80" s="3">
        <f t="shared" si="17"/>
        <v>-94.757879716563991</v>
      </c>
      <c r="O80" s="17">
        <f t="shared" si="18"/>
        <v>-94.755366960515559</v>
      </c>
      <c r="P80" s="3">
        <f t="shared" si="19"/>
        <v>0</v>
      </c>
      <c r="Q80" s="3">
        <f t="shared" si="20"/>
        <v>0</v>
      </c>
      <c r="R80" s="3">
        <f t="shared" si="21"/>
        <v>-94.757879716563991</v>
      </c>
    </row>
    <row r="81" spans="1:18" ht="31.5" x14ac:dyDescent="0.25">
      <c r="A81" s="10" t="s">
        <v>75</v>
      </c>
      <c r="B81" s="11">
        <v>13</v>
      </c>
      <c r="C81" s="11" t="s">
        <v>2</v>
      </c>
      <c r="D81" s="12">
        <v>870958.8</v>
      </c>
      <c r="E81" s="12">
        <v>870958.8</v>
      </c>
      <c r="F81" s="13">
        <v>858929</v>
      </c>
      <c r="G81" s="12">
        <v>1015827.5</v>
      </c>
      <c r="H81" s="12">
        <v>895741</v>
      </c>
      <c r="I81" s="12">
        <f t="shared" si="13"/>
        <v>-12029.800000000047</v>
      </c>
      <c r="J81" s="12">
        <f t="shared" si="22"/>
        <v>-12029.800000000047</v>
      </c>
      <c r="K81" s="12">
        <f t="shared" si="14"/>
        <v>156898.5</v>
      </c>
      <c r="L81" s="12">
        <f t="shared" si="15"/>
        <v>-120086.5</v>
      </c>
      <c r="M81" s="12">
        <f t="shared" si="16"/>
        <v>24782.199999999953</v>
      </c>
      <c r="N81" s="12">
        <f t="shared" si="17"/>
        <v>-1.3812134397172458</v>
      </c>
      <c r="O81" s="12">
        <f t="shared" si="18"/>
        <v>-1.3812134397172458</v>
      </c>
      <c r="P81" s="12">
        <f t="shared" si="19"/>
        <v>18.26676011637749</v>
      </c>
      <c r="Q81" s="12">
        <f t="shared" si="20"/>
        <v>-11.821544504357286</v>
      </c>
      <c r="R81" s="12">
        <f t="shared" si="21"/>
        <v>2.8453929164043066</v>
      </c>
    </row>
    <row r="82" spans="1:18" ht="31.5" x14ac:dyDescent="0.25">
      <c r="A82" s="1" t="s">
        <v>76</v>
      </c>
      <c r="B82" s="2">
        <v>13</v>
      </c>
      <c r="C82" s="2">
        <v>1</v>
      </c>
      <c r="D82" s="3">
        <v>870958.8</v>
      </c>
      <c r="E82" s="17">
        <v>870958.8</v>
      </c>
      <c r="F82" s="5">
        <v>858929</v>
      </c>
      <c r="G82" s="3">
        <v>1015827.5</v>
      </c>
      <c r="H82" s="3">
        <v>895741</v>
      </c>
      <c r="I82" s="3">
        <f t="shared" si="13"/>
        <v>-12029.800000000047</v>
      </c>
      <c r="J82" s="17">
        <f t="shared" si="22"/>
        <v>-12029.800000000047</v>
      </c>
      <c r="K82" s="3">
        <f t="shared" si="14"/>
        <v>156898.5</v>
      </c>
      <c r="L82" s="3">
        <f t="shared" si="15"/>
        <v>-120086.5</v>
      </c>
      <c r="M82" s="3">
        <f t="shared" si="16"/>
        <v>24782.199999999953</v>
      </c>
      <c r="N82" s="3">
        <f t="shared" si="17"/>
        <v>-1.3812134397172458</v>
      </c>
      <c r="O82" s="17">
        <f t="shared" si="18"/>
        <v>-1.3812134397172458</v>
      </c>
      <c r="P82" s="3">
        <f t="shared" si="19"/>
        <v>18.26676011637749</v>
      </c>
      <c r="Q82" s="3">
        <f t="shared" si="20"/>
        <v>-11.821544504357286</v>
      </c>
      <c r="R82" s="3">
        <f t="shared" si="21"/>
        <v>2.8453929164043066</v>
      </c>
    </row>
    <row r="83" spans="1:18" ht="47.25" x14ac:dyDescent="0.25">
      <c r="A83" s="10" t="s">
        <v>77</v>
      </c>
      <c r="B83" s="11">
        <v>14</v>
      </c>
      <c r="C83" s="11" t="s">
        <v>2</v>
      </c>
      <c r="D83" s="12">
        <v>2317079</v>
      </c>
      <c r="E83" s="12">
        <v>2445862.7999999998</v>
      </c>
      <c r="F83" s="13">
        <v>2366756.9</v>
      </c>
      <c r="G83" s="12">
        <v>2182962.2000000002</v>
      </c>
      <c r="H83" s="12">
        <v>1996974.9</v>
      </c>
      <c r="I83" s="12">
        <f t="shared" si="13"/>
        <v>49677.899999999907</v>
      </c>
      <c r="J83" s="12">
        <f t="shared" si="22"/>
        <v>-79105.899999999907</v>
      </c>
      <c r="K83" s="12">
        <f t="shared" si="14"/>
        <v>-183794.69999999972</v>
      </c>
      <c r="L83" s="12">
        <f t="shared" si="15"/>
        <v>-185987.30000000028</v>
      </c>
      <c r="M83" s="12">
        <f t="shared" si="16"/>
        <v>-320104.10000000009</v>
      </c>
      <c r="N83" s="12">
        <f t="shared" si="17"/>
        <v>2.1439881851244564</v>
      </c>
      <c r="O83" s="12">
        <f t="shared" si="18"/>
        <v>-3.2342738112701954</v>
      </c>
      <c r="P83" s="12">
        <f t="shared" si="19"/>
        <v>-7.7656771593229426</v>
      </c>
      <c r="Q83" s="12">
        <f t="shared" si="20"/>
        <v>-8.5199505515945386</v>
      </c>
      <c r="R83" s="12">
        <f t="shared" si="21"/>
        <v>-13.814984297039508</v>
      </c>
    </row>
    <row r="84" spans="1:18" ht="63" x14ac:dyDescent="0.25">
      <c r="A84" s="1" t="s">
        <v>78</v>
      </c>
      <c r="B84" s="2">
        <v>14</v>
      </c>
      <c r="C84" s="2">
        <v>1</v>
      </c>
      <c r="D84" s="3">
        <v>1429189.4</v>
      </c>
      <c r="E84" s="17">
        <v>1429189.4</v>
      </c>
      <c r="F84" s="5">
        <v>1523980.5</v>
      </c>
      <c r="G84" s="3">
        <v>1575259.2</v>
      </c>
      <c r="H84" s="3">
        <v>1533889.2</v>
      </c>
      <c r="I84" s="3">
        <f t="shared" si="13"/>
        <v>94791.100000000093</v>
      </c>
      <c r="J84" s="17">
        <f t="shared" si="22"/>
        <v>94791.100000000093</v>
      </c>
      <c r="K84" s="3">
        <f t="shared" si="14"/>
        <v>51278.699999999953</v>
      </c>
      <c r="L84" s="3">
        <f t="shared" si="15"/>
        <v>-41370</v>
      </c>
      <c r="M84" s="3">
        <f t="shared" si="16"/>
        <v>104699.80000000005</v>
      </c>
      <c r="N84" s="3">
        <f t="shared" si="17"/>
        <v>6.6325079097284165</v>
      </c>
      <c r="O84" s="17">
        <f t="shared" si="18"/>
        <v>6.6325079097284165</v>
      </c>
      <c r="P84" s="3">
        <f t="shared" si="19"/>
        <v>3.3647871478670468</v>
      </c>
      <c r="Q84" s="3">
        <f t="shared" si="20"/>
        <v>-2.6262344635092432</v>
      </c>
      <c r="R84" s="3">
        <f t="shared" si="21"/>
        <v>7.3258169980829733</v>
      </c>
    </row>
    <row r="85" spans="1:18" ht="15.75" x14ac:dyDescent="0.25">
      <c r="A85" s="1" t="s">
        <v>79</v>
      </c>
      <c r="B85" s="2">
        <v>14</v>
      </c>
      <c r="C85" s="2">
        <v>2</v>
      </c>
      <c r="D85" s="3">
        <v>213000</v>
      </c>
      <c r="E85" s="17">
        <v>213000</v>
      </c>
      <c r="F85" s="5">
        <v>213000</v>
      </c>
      <c r="G85" s="3">
        <v>213000</v>
      </c>
      <c r="H85" s="3">
        <v>213000</v>
      </c>
      <c r="I85" s="3">
        <f t="shared" si="13"/>
        <v>0</v>
      </c>
      <c r="J85" s="17">
        <f t="shared" si="22"/>
        <v>0</v>
      </c>
      <c r="K85" s="3">
        <f t="shared" si="14"/>
        <v>0</v>
      </c>
      <c r="L85" s="3">
        <f t="shared" si="15"/>
        <v>0</v>
      </c>
      <c r="M85" s="3">
        <f t="shared" si="16"/>
        <v>0</v>
      </c>
      <c r="N85" s="3">
        <f t="shared" si="17"/>
        <v>0</v>
      </c>
      <c r="O85" s="17">
        <f t="shared" si="18"/>
        <v>0</v>
      </c>
      <c r="P85" s="3">
        <f t="shared" si="19"/>
        <v>0</v>
      </c>
      <c r="Q85" s="3">
        <f t="shared" si="20"/>
        <v>0</v>
      </c>
      <c r="R85" s="3">
        <f t="shared" si="21"/>
        <v>0</v>
      </c>
    </row>
    <row r="86" spans="1:18" ht="31.5" x14ac:dyDescent="0.25">
      <c r="A86" s="1" t="s">
        <v>80</v>
      </c>
      <c r="B86" s="2">
        <v>14</v>
      </c>
      <c r="C86" s="2">
        <v>3</v>
      </c>
      <c r="D86" s="3">
        <v>674889.6</v>
      </c>
      <c r="E86" s="17">
        <v>803673.4</v>
      </c>
      <c r="F86" s="5">
        <v>629776.4</v>
      </c>
      <c r="G86" s="3">
        <v>394703</v>
      </c>
      <c r="H86" s="3">
        <v>250085.7</v>
      </c>
      <c r="I86" s="3">
        <f t="shared" si="13"/>
        <v>-45113.199999999953</v>
      </c>
      <c r="J86" s="17">
        <f t="shared" si="22"/>
        <v>-173897</v>
      </c>
      <c r="K86" s="3">
        <f t="shared" si="14"/>
        <v>-235073.40000000002</v>
      </c>
      <c r="L86" s="3">
        <f t="shared" si="15"/>
        <v>-144617.29999999999</v>
      </c>
      <c r="M86" s="3">
        <f t="shared" si="16"/>
        <v>-424803.89999999997</v>
      </c>
      <c r="N86" s="3">
        <f t="shared" si="17"/>
        <v>-6.684530329108636</v>
      </c>
      <c r="O86" s="17">
        <f t="shared" si="18"/>
        <v>-21.637769770655591</v>
      </c>
      <c r="P86" s="3">
        <f t="shared" si="19"/>
        <v>-37.326486035361121</v>
      </c>
      <c r="Q86" s="3">
        <f t="shared" si="20"/>
        <v>-36.639523895181938</v>
      </c>
      <c r="R86" s="3">
        <f t="shared" si="21"/>
        <v>-62.944205985690104</v>
      </c>
    </row>
    <row r="87" spans="1:18" ht="15.75" x14ac:dyDescent="0.25">
      <c r="A87" s="14" t="s">
        <v>96</v>
      </c>
      <c r="B87" s="15" t="s">
        <v>2</v>
      </c>
      <c r="C87" s="15" t="s">
        <v>2</v>
      </c>
      <c r="D87" s="16">
        <v>72484310</v>
      </c>
      <c r="E87" s="16">
        <v>73048387.939999983</v>
      </c>
      <c r="F87" s="16">
        <v>72904066.400000006</v>
      </c>
      <c r="G87" s="16">
        <v>71829898.599999994</v>
      </c>
      <c r="H87" s="16">
        <v>72573391.200000003</v>
      </c>
      <c r="I87" s="16">
        <f t="shared" si="13"/>
        <v>419756.40000000596</v>
      </c>
      <c r="J87" s="16">
        <f t="shared" si="22"/>
        <v>-144321.53999997675</v>
      </c>
      <c r="K87" s="16">
        <f t="shared" si="14"/>
        <v>-1074167.8000000119</v>
      </c>
      <c r="L87" s="16">
        <f t="shared" si="15"/>
        <v>743492.60000000894</v>
      </c>
      <c r="M87" s="16">
        <f t="shared" si="16"/>
        <v>89081.20000000298</v>
      </c>
      <c r="N87" s="16">
        <f t="shared" si="17"/>
        <v>0.57909966998376061</v>
      </c>
      <c r="O87" s="16">
        <f t="shared" si="18"/>
        <v>-0.19756978089443761</v>
      </c>
      <c r="P87" s="16">
        <f t="shared" si="19"/>
        <v>-1.4733990201677034</v>
      </c>
      <c r="Q87" s="16">
        <f t="shared" si="20"/>
        <v>1.0350739935473179</v>
      </c>
      <c r="R87" s="16">
        <f t="shared" si="21"/>
        <v>0.12289721734262625</v>
      </c>
    </row>
    <row r="89" spans="1:18" ht="30" customHeight="1" x14ac:dyDescent="0.25">
      <c r="A89" s="30" t="s">
        <v>93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x14ac:dyDescent="0.25">
      <c r="A90" s="30" t="s">
        <v>97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</sheetData>
  <mergeCells count="18">
    <mergeCell ref="A90:R90"/>
    <mergeCell ref="A89:R89"/>
    <mergeCell ref="B4:C6"/>
    <mergeCell ref="N1:R1"/>
    <mergeCell ref="A2:R2"/>
    <mergeCell ref="A4:A6"/>
    <mergeCell ref="D4:D6"/>
    <mergeCell ref="F4:H4"/>
    <mergeCell ref="I4:M4"/>
    <mergeCell ref="N4:R4"/>
    <mergeCell ref="F5:F6"/>
    <mergeCell ref="G5:G6"/>
    <mergeCell ref="H5:H6"/>
    <mergeCell ref="I5:L5"/>
    <mergeCell ref="M5:M6"/>
    <mergeCell ref="N5:Q5"/>
    <mergeCell ref="R5:R6"/>
    <mergeCell ref="E4:E6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Ирина Викторовна</dc:creator>
  <cp:lastModifiedBy>Козлова Ирина Викторовна</cp:lastModifiedBy>
  <cp:lastPrinted>2018-11-13T14:36:56Z</cp:lastPrinted>
  <dcterms:created xsi:type="dcterms:W3CDTF">2017-10-31T11:53:32Z</dcterms:created>
  <dcterms:modified xsi:type="dcterms:W3CDTF">2018-11-13T14:55:10Z</dcterms:modified>
</cp:coreProperties>
</file>